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320" activeTab="1"/>
  </bookViews>
  <sheets>
    <sheet name="Bodovanie" sheetId="1" r:id="rId1"/>
    <sheet name="Žen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<sst xmlns="http://schemas.openxmlformats.org/spreadsheetml/2006/main" count="423" uniqueCount="257">
  <si>
    <t>BODOVANIE SOFT - STEEL TURNAJOV</t>
  </si>
  <si>
    <t xml:space="preserve">  Druh turnaja</t>
  </si>
  <si>
    <t>umiestnenie</t>
  </si>
  <si>
    <t>Pub Tournament</t>
  </si>
  <si>
    <t>Open</t>
  </si>
  <si>
    <t xml:space="preserve">Top 128 Dart Cup </t>
  </si>
  <si>
    <t>nad 7 000.-</t>
  </si>
  <si>
    <t>1.</t>
  </si>
  <si>
    <t>2.</t>
  </si>
  <si>
    <t>1 - 8</t>
  </si>
  <si>
    <t>3.</t>
  </si>
  <si>
    <t>hráčov</t>
  </si>
  <si>
    <t>4.</t>
  </si>
  <si>
    <t>5.-6.</t>
  </si>
  <si>
    <t>7.-8.</t>
  </si>
  <si>
    <t>9 - 16</t>
  </si>
  <si>
    <t>9.-12.</t>
  </si>
  <si>
    <t>13.-16.</t>
  </si>
  <si>
    <t>17 - 32</t>
  </si>
  <si>
    <t>17.-24.</t>
  </si>
  <si>
    <t>25.-32.</t>
  </si>
  <si>
    <t>33 - 64</t>
  </si>
  <si>
    <t>33.-48.</t>
  </si>
  <si>
    <t>49.-64.</t>
  </si>
  <si>
    <t>65 - 128</t>
  </si>
  <si>
    <t>65.-96.</t>
  </si>
  <si>
    <t>97.-128.</t>
  </si>
  <si>
    <t>129 - 256</t>
  </si>
  <si>
    <t>129.-192.</t>
  </si>
  <si>
    <t>193.-256.</t>
  </si>
  <si>
    <t>POČET</t>
  </si>
  <si>
    <t>PORADIE</t>
  </si>
  <si>
    <t xml:space="preserve"> PRIEZVISKO</t>
  </si>
  <si>
    <t xml:space="preserve"> MENO</t>
  </si>
  <si>
    <t xml:space="preserve"> DRUŽSTVO</t>
  </si>
  <si>
    <t>BODY</t>
  </si>
  <si>
    <t xml:space="preserve"> EVA</t>
  </si>
  <si>
    <t xml:space="preserve"> Brezno</t>
  </si>
  <si>
    <t xml:space="preserve"> FARÁRIKOVÁ</t>
  </si>
  <si>
    <t xml:space="preserve"> MIRIAM</t>
  </si>
  <si>
    <t xml:space="preserve"> IVETA</t>
  </si>
  <si>
    <t xml:space="preserve"> KATARÍNA</t>
  </si>
  <si>
    <t xml:space="preserve"> MARTINA</t>
  </si>
  <si>
    <t xml:space="preserve"> KVASNIČKOVÁ</t>
  </si>
  <si>
    <t xml:space="preserve"> Beluša</t>
  </si>
  <si>
    <t xml:space="preserve"> JANA</t>
  </si>
  <si>
    <t xml:space="preserve"> ADRIANA</t>
  </si>
  <si>
    <t xml:space="preserve"> MÁRIA</t>
  </si>
  <si>
    <t xml:space="preserve"> PETRA</t>
  </si>
  <si>
    <t xml:space="preserve"> Prešov</t>
  </si>
  <si>
    <t xml:space="preserve"> LENKA</t>
  </si>
  <si>
    <t xml:space="preserve"> LUCIA</t>
  </si>
  <si>
    <t xml:space="preserve"> Považská Bystrica</t>
  </si>
  <si>
    <t xml:space="preserve"> Bratislava</t>
  </si>
  <si>
    <t xml:space="preserve">Rebríček Slovenskej šípkarskej federácie - ženy             </t>
  </si>
  <si>
    <t xml:space="preserve"> DARINA</t>
  </si>
  <si>
    <t xml:space="preserve"> Žilina</t>
  </si>
  <si>
    <t xml:space="preserve"> IVANA</t>
  </si>
  <si>
    <t xml:space="preserve"> JANKA</t>
  </si>
  <si>
    <t xml:space="preserve"> NAGYOVÁ</t>
  </si>
  <si>
    <t xml:space="preserve"> ZUZANA</t>
  </si>
  <si>
    <t xml:space="preserve"> POLLÁKOVÁ</t>
  </si>
  <si>
    <t xml:space="preserve"> SIMONA</t>
  </si>
  <si>
    <t xml:space="preserve"> VIERA</t>
  </si>
  <si>
    <t xml:space="preserve"> KRISTÍNA</t>
  </si>
  <si>
    <t xml:space="preserve"> ALEXANDRA</t>
  </si>
  <si>
    <t xml:space="preserve"> PETRUŠOVÁ</t>
  </si>
  <si>
    <t xml:space="preserve"> Nováky</t>
  </si>
  <si>
    <t>Košice</t>
  </si>
  <si>
    <t>Prešov</t>
  </si>
  <si>
    <t xml:space="preserve"> ANDREA</t>
  </si>
  <si>
    <t>Zvolen</t>
  </si>
  <si>
    <t>Trenč.Teplice</t>
  </si>
  <si>
    <t xml:space="preserve"> EMRICHOVÁ</t>
  </si>
  <si>
    <t xml:space="preserve"> ZDENKA</t>
  </si>
  <si>
    <t>Bratislava</t>
  </si>
  <si>
    <t>Brezno</t>
  </si>
  <si>
    <t>Sekule</t>
  </si>
  <si>
    <t xml:space="preserve"> KUCHÁROVÁ</t>
  </si>
  <si>
    <t xml:space="preserve"> STANISLAVA</t>
  </si>
  <si>
    <t>Pov.Bystrica</t>
  </si>
  <si>
    <t xml:space="preserve"> ČERŇANSKÁ</t>
  </si>
  <si>
    <t>Nováky</t>
  </si>
  <si>
    <t xml:space="preserve"> ĎURICOVÁ</t>
  </si>
  <si>
    <t xml:space="preserve"> VERONIKA</t>
  </si>
  <si>
    <t>Žilina</t>
  </si>
  <si>
    <t xml:space="preserve"> HELENA</t>
  </si>
  <si>
    <t xml:space="preserve"> KRNÁČOVÁ</t>
  </si>
  <si>
    <t xml:space="preserve"> MIROSLAVA</t>
  </si>
  <si>
    <t xml:space="preserve"> KRŠKOVÁ</t>
  </si>
  <si>
    <t xml:space="preserve"> MONIKA</t>
  </si>
  <si>
    <t xml:space="preserve"> DENISA</t>
  </si>
  <si>
    <t xml:space="preserve"> ČURÍKOVÁ</t>
  </si>
  <si>
    <t>Visolaje</t>
  </si>
  <si>
    <t xml:space="preserve"> STYKOVÁ </t>
  </si>
  <si>
    <t xml:space="preserve"> STELA</t>
  </si>
  <si>
    <t xml:space="preserve"> PALEČKOVÁ </t>
  </si>
  <si>
    <t xml:space="preserve"> DAJČÁROVÁ</t>
  </si>
  <si>
    <t xml:space="preserve"> POTOČNIAKOVÁ </t>
  </si>
  <si>
    <t xml:space="preserve"> KLAUDIA</t>
  </si>
  <si>
    <t xml:space="preserve"> BACHEROVÁ</t>
  </si>
  <si>
    <t xml:space="preserve"> SILVIA</t>
  </si>
  <si>
    <t xml:space="preserve"> BELÁKOVÁ</t>
  </si>
  <si>
    <t xml:space="preserve"> HÁJEKOVÁ</t>
  </si>
  <si>
    <t>Rimavská Sobota</t>
  </si>
  <si>
    <t xml:space="preserve"> VIDOVÁ </t>
  </si>
  <si>
    <t xml:space="preserve"> SIKORSKÁ</t>
  </si>
  <si>
    <t xml:space="preserve"> VILMA</t>
  </si>
  <si>
    <t>Púchov</t>
  </si>
  <si>
    <t xml:space="preserve"> GIERTLOVÁ</t>
  </si>
  <si>
    <t>Bardejov</t>
  </si>
  <si>
    <t xml:space="preserve"> MARINČÁKOVÁ</t>
  </si>
  <si>
    <t xml:space="preserve"> BEDNÁROVÁ</t>
  </si>
  <si>
    <t xml:space="preserve"> SURMIKOVÁ</t>
  </si>
  <si>
    <t xml:space="preserve"> ERIKA</t>
  </si>
  <si>
    <t xml:space="preserve"> KADAŠOVÁ</t>
  </si>
  <si>
    <t xml:space="preserve"> JAMBOROVÁ</t>
  </si>
  <si>
    <t xml:space="preserve"> JÚLIA</t>
  </si>
  <si>
    <t xml:space="preserve"> KRŠIAKOVÁ</t>
  </si>
  <si>
    <t xml:space="preserve"> PUPALOVÁ</t>
  </si>
  <si>
    <t xml:space="preserve"> DOMINIKA</t>
  </si>
  <si>
    <t>Lučenec</t>
  </si>
  <si>
    <t xml:space="preserve"> POCKLANOVÁ</t>
  </si>
  <si>
    <t xml:space="preserve"> VERLICHAJOVÁ</t>
  </si>
  <si>
    <t xml:space="preserve"> JURKOVIČOVÁ</t>
  </si>
  <si>
    <t xml:space="preserve"> LÍŠKOVÁ</t>
  </si>
  <si>
    <t xml:space="preserve"> MOLNÁROVÁ </t>
  </si>
  <si>
    <t xml:space="preserve"> NOEMI</t>
  </si>
  <si>
    <t xml:space="preserve"> CIBULOVÁ</t>
  </si>
  <si>
    <t xml:space="preserve"> MICHALA</t>
  </si>
  <si>
    <t xml:space="preserve"> MARTA</t>
  </si>
  <si>
    <t xml:space="preserve"> ČERTÍKOVÁ</t>
  </si>
  <si>
    <t xml:space="preserve"> MICHAELA</t>
  </si>
  <si>
    <t xml:space="preserve"> HARAKSIMOVÁ</t>
  </si>
  <si>
    <t xml:space="preserve"> CHMELIAROVÁ</t>
  </si>
  <si>
    <t xml:space="preserve"> GEREGAYOVÁ</t>
  </si>
  <si>
    <t xml:space="preserve"> KAČALIAKOVÁ</t>
  </si>
  <si>
    <t xml:space="preserve"> LOJKOVÁ</t>
  </si>
  <si>
    <t xml:space="preserve"> JOLANA</t>
  </si>
  <si>
    <t xml:space="preserve"> ČEKAŇÁKOVÁ</t>
  </si>
  <si>
    <t xml:space="preserve"> CHRIENOVÁ</t>
  </si>
  <si>
    <t xml:space="preserve"> CIBULKOVÁ</t>
  </si>
  <si>
    <t xml:space="preserve"> HLIVÁROVÁ</t>
  </si>
  <si>
    <t xml:space="preserve"> KOŠUTHOVÁ</t>
  </si>
  <si>
    <t xml:space="preserve"> SUJOVÁ</t>
  </si>
  <si>
    <t xml:space="preserve"> ALTUNDAS</t>
  </si>
  <si>
    <t xml:space="preserve"> KERUĽOVÁ</t>
  </si>
  <si>
    <t xml:space="preserve"> GÁLIKOVÁ</t>
  </si>
  <si>
    <t xml:space="preserve"> BORHY</t>
  </si>
  <si>
    <t>Veľký Krtíš</t>
  </si>
  <si>
    <t xml:space="preserve"> VIKTORINOVÁ</t>
  </si>
  <si>
    <t xml:space="preserve"> GÁLOVÁ </t>
  </si>
  <si>
    <t xml:space="preserve"> BLIZMANOVÁ</t>
  </si>
  <si>
    <t xml:space="preserve"> AUGUSTINOVÁ</t>
  </si>
  <si>
    <t xml:space="preserve"> BAYEROVÁ</t>
  </si>
  <si>
    <t xml:space="preserve"> SABOVÁ</t>
  </si>
  <si>
    <t xml:space="preserve"> GABRIELA</t>
  </si>
  <si>
    <t>Humenné</t>
  </si>
  <si>
    <t xml:space="preserve"> VEŠELINYIOVÁ</t>
  </si>
  <si>
    <t>Rožňava</t>
  </si>
  <si>
    <t>MASTER STRED 17.9.2011</t>
  </si>
  <si>
    <t>MASTER VÝCHOD 17.9.2011</t>
  </si>
  <si>
    <t>MASTER ZÁPAD 17.9.2011</t>
  </si>
  <si>
    <t xml:space="preserve"> JAROLÍMOVÁ</t>
  </si>
  <si>
    <t>Pezinok</t>
  </si>
  <si>
    <t xml:space="preserve"> VAŠČÍKOVÁ</t>
  </si>
  <si>
    <t xml:space="preserve"> KVAŠŇÁKOVÁ</t>
  </si>
  <si>
    <t xml:space="preserve"> DÁŠA</t>
  </si>
  <si>
    <t xml:space="preserve"> BENKOVÁ</t>
  </si>
  <si>
    <t xml:space="preserve"> ŠEFČÍKOVÁ</t>
  </si>
  <si>
    <t xml:space="preserve"> KIKINDEROVÁ</t>
  </si>
  <si>
    <t xml:space="preserve"> MIKUŠIAKOVÁ</t>
  </si>
  <si>
    <t>LOKÁLNE LIGY 9 - 2011</t>
  </si>
  <si>
    <t xml:space="preserve"> KOPKAŠOVÁ</t>
  </si>
  <si>
    <t xml:space="preserve"> SEMANOVÁ</t>
  </si>
  <si>
    <t xml:space="preserve"> GAJDAROVÁ</t>
  </si>
  <si>
    <t xml:space="preserve"> MACEJOVÁ</t>
  </si>
  <si>
    <t xml:space="preserve"> SOKOLOVSKÁ</t>
  </si>
  <si>
    <t xml:space="preserve"> ĽUBICA</t>
  </si>
  <si>
    <t>TOPKA KOŠICE  15.10.2011</t>
  </si>
  <si>
    <t xml:space="preserve"> SIRÁGIOVÁ</t>
  </si>
  <si>
    <t xml:space="preserve"> COLOTKOVÁ</t>
  </si>
  <si>
    <t>MASTER VÝCHOD 29.10.2011</t>
  </si>
  <si>
    <t>MASTER STRED 29.10.2011</t>
  </si>
  <si>
    <t>MASTER ZÁPAD 29.10.2011</t>
  </si>
  <si>
    <t>LOKÁLNE LIGY            10 - 2011</t>
  </si>
  <si>
    <t xml:space="preserve"> HULÍNYIOVÁ</t>
  </si>
  <si>
    <t xml:space="preserve"> GYORY</t>
  </si>
  <si>
    <t xml:space="preserve"> GALOVÁ</t>
  </si>
  <si>
    <t xml:space="preserve"> KOVÁCSOVÁ</t>
  </si>
  <si>
    <t xml:space="preserve"> ROSTAŠOVÁ</t>
  </si>
  <si>
    <t xml:space="preserve"> PAULA</t>
  </si>
  <si>
    <t xml:space="preserve"> NIŽŇANOVÁ</t>
  </si>
  <si>
    <t>REGION STRED 12.11.2011</t>
  </si>
  <si>
    <t>MASTER STRED  19.11.2011</t>
  </si>
  <si>
    <t xml:space="preserve"> MÓZEROVÁ</t>
  </si>
  <si>
    <t>MASTER VÝCHOD 26.11.2011</t>
  </si>
  <si>
    <t>MASTER ZÁPAD 26.11.2011</t>
  </si>
  <si>
    <t xml:space="preserve"> FATURÍKOVÁ</t>
  </si>
  <si>
    <t>Beluša</t>
  </si>
  <si>
    <t>LOKÁLNE LIGY            11 - 2011</t>
  </si>
  <si>
    <t xml:space="preserve"> SZABOVÁ</t>
  </si>
  <si>
    <t>TOPKA BELUŠA  10.12.2011</t>
  </si>
  <si>
    <t>REGION STRED  17.12.2011</t>
  </si>
  <si>
    <t xml:space="preserve"> MLYNARČÍKOVÁ</t>
  </si>
  <si>
    <t xml:space="preserve"> TERÉZIA</t>
  </si>
  <si>
    <t xml:space="preserve"> ĽUPTÁKOVÁ</t>
  </si>
  <si>
    <t>LOKÁLNE LIGY            12 - 2011</t>
  </si>
  <si>
    <t xml:space="preserve"> NOVOTNÁ</t>
  </si>
  <si>
    <t xml:space="preserve"> SIKOROVÁ</t>
  </si>
  <si>
    <t>MASTER VÝCHOD 14.01.2012</t>
  </si>
  <si>
    <t>MASTER ZÁPAD 14.01.2012</t>
  </si>
  <si>
    <t>MASTER STRED  14.01.2012</t>
  </si>
  <si>
    <t xml:space="preserve"> MADAJOVÁ</t>
  </si>
  <si>
    <t>REGION VÝCHODD  28.01.2012</t>
  </si>
  <si>
    <t>MASTER VÝCHOD 11.02.2012</t>
  </si>
  <si>
    <t xml:space="preserve"> PAPRČKOVÁ</t>
  </si>
  <si>
    <t xml:space="preserve"> AUXTOVÁ</t>
  </si>
  <si>
    <t xml:space="preserve"> VOROBELOVÁ</t>
  </si>
  <si>
    <t xml:space="preserve"> VANTOVÁ</t>
  </si>
  <si>
    <t>MASTER STRED 11.02.2012</t>
  </si>
  <si>
    <t>LOKÁLNE LIGY            01 - 2012</t>
  </si>
  <si>
    <t xml:space="preserve"> KADLECOVÁ</t>
  </si>
  <si>
    <t xml:space="preserve"> SALCZEROVÁ</t>
  </si>
  <si>
    <t>Trnava</t>
  </si>
  <si>
    <t>REGION ZÁPAD  25.02.2012</t>
  </si>
  <si>
    <t>LOKÁLNE LIGY            02 - 2012</t>
  </si>
  <si>
    <t>REGION VÝCHOD  10.03.2012</t>
  </si>
  <si>
    <t xml:space="preserve"> TUREKOVÁ</t>
  </si>
  <si>
    <t xml:space="preserve"> RUŽENA</t>
  </si>
  <si>
    <t xml:space="preserve"> HUDÁKOVÁ</t>
  </si>
  <si>
    <t xml:space="preserve"> NIKOLA</t>
  </si>
  <si>
    <t xml:space="preserve"> LENKOVÁ</t>
  </si>
  <si>
    <t>REGION ZÁPAD  31.03.2012</t>
  </si>
  <si>
    <t xml:space="preserve"> MRENICOVÁ</t>
  </si>
  <si>
    <t xml:space="preserve"> BALCÁRKOVÁ</t>
  </si>
  <si>
    <t xml:space="preserve"> KNAPOVÁ</t>
  </si>
  <si>
    <t xml:space="preserve"> ANITA</t>
  </si>
  <si>
    <t xml:space="preserve"> ZÁHRADOVÁ</t>
  </si>
  <si>
    <t>LOKÁLNE LIGY            03 - 2012</t>
  </si>
  <si>
    <t xml:space="preserve"> KOLESÁROVÁ</t>
  </si>
  <si>
    <t xml:space="preserve"> TURŇOVÁ</t>
  </si>
  <si>
    <t xml:space="preserve"> MARTINA </t>
  </si>
  <si>
    <t xml:space="preserve"> LÁMOŠOVÁ</t>
  </si>
  <si>
    <t xml:space="preserve"> MARCELA</t>
  </si>
  <si>
    <t xml:space="preserve"> GATIALOVÁ</t>
  </si>
  <si>
    <t xml:space="preserve"> VOJTELOVÁ</t>
  </si>
  <si>
    <t xml:space="preserve"> DANKA</t>
  </si>
  <si>
    <t>M SR ZVOLEN      14.4.2012</t>
  </si>
  <si>
    <t xml:space="preserve"> DONOVALOVÁ</t>
  </si>
  <si>
    <t xml:space="preserve"> BOHÁČIKOVÁ</t>
  </si>
  <si>
    <t xml:space="preserve"> BEÁTA</t>
  </si>
  <si>
    <t>LOKÁLNE LIGY            04 - 2012</t>
  </si>
  <si>
    <t xml:space="preserve"> RÚČKOVÁ</t>
  </si>
  <si>
    <t>TOPKA NOVÁKY  5.5.2012</t>
  </si>
  <si>
    <t xml:space="preserve"> ZBOŘILOVÁ</t>
  </si>
  <si>
    <t xml:space="preserve"> MAGDALÉNA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</si>
</sst>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8"/>
      <name val="Arial CE"/>
      <family val="2"/>
    </font>
    <font>
      <sz val="10"/>
      <name val="Ch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2" fillId="19" borderId="10" xfId="0" applyFont="1" applyFill="1" applyBorder="1" applyAlignment="1">
      <alignment horizontal="centerContinuous" vertical="center"/>
    </xf>
    <xf numFmtId="0" fontId="1" fillId="19" borderId="11" xfId="0" applyFont="1" applyFill="1" applyBorder="1" applyAlignment="1">
      <alignment horizontal="centerContinuous"/>
    </xf>
    <xf numFmtId="0" fontId="2" fillId="19" borderId="11" xfId="0" applyFont="1" applyFill="1" applyBorder="1" applyAlignment="1">
      <alignment horizontal="centerContinuous" vertical="center"/>
    </xf>
    <xf numFmtId="0" fontId="1" fillId="19" borderId="12" xfId="0" applyFont="1" applyFill="1" applyBorder="1" applyAlignment="1">
      <alignment horizontal="centerContinuous"/>
    </xf>
    <xf numFmtId="0" fontId="2" fillId="19" borderId="10" xfId="0" applyFont="1" applyFill="1" applyBorder="1" applyAlignment="1">
      <alignment horizontal="centerContinuous"/>
    </xf>
    <xf numFmtId="0" fontId="1" fillId="19" borderId="13" xfId="0" applyFont="1" applyFill="1" applyBorder="1" applyAlignment="1">
      <alignment/>
    </xf>
    <xf numFmtId="0" fontId="2" fillId="19" borderId="13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16" fontId="2" fillId="24" borderId="17" xfId="0" applyNumberFormat="1" applyFont="1" applyFill="1" applyBorder="1" applyAlignment="1" quotePrefix="1">
      <alignment horizontal="center"/>
    </xf>
    <xf numFmtId="0" fontId="1" fillId="24" borderId="18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2" fillId="24" borderId="2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24" borderId="21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16" fontId="2" fillId="24" borderId="23" xfId="0" applyNumberFormat="1" applyFont="1" applyFill="1" applyBorder="1" applyAlignment="1" quotePrefix="1">
      <alignment horizontal="center"/>
    </xf>
    <xf numFmtId="0" fontId="1" fillId="24" borderId="29" xfId="0" applyFont="1" applyFill="1" applyBorder="1" applyAlignment="1">
      <alignment horizontal="centerContinuous"/>
    </xf>
    <xf numFmtId="0" fontId="1" fillId="24" borderId="20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3" fillId="24" borderId="0" xfId="0" applyFont="1" applyFill="1" applyBorder="1" applyAlignment="1" quotePrefix="1">
      <alignment horizontal="centerContinuous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Continuous" vertical="center"/>
    </xf>
    <xf numFmtId="0" fontId="3" fillId="24" borderId="32" xfId="0" applyFont="1" applyFill="1" applyBorder="1" applyAlignment="1">
      <alignment horizontal="left" vertical="center"/>
    </xf>
    <xf numFmtId="0" fontId="3" fillId="24" borderId="33" xfId="0" applyFont="1" applyFill="1" applyBorder="1" applyAlignment="1">
      <alignment horizontal="left" vertical="center"/>
    </xf>
    <xf numFmtId="0" fontId="3" fillId="24" borderId="3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0" fillId="24" borderId="34" xfId="0" applyNumberFormat="1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Continuous"/>
    </xf>
    <xf numFmtId="0" fontId="0" fillId="24" borderId="36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horizontal="left" vertical="center"/>
    </xf>
    <xf numFmtId="0" fontId="3" fillId="0" borderId="31" xfId="0" applyFont="1" applyFill="1" applyBorder="1" applyAlignment="1" quotePrefix="1">
      <alignment horizontal="center" vertical="center"/>
    </xf>
    <xf numFmtId="0" fontId="0" fillId="24" borderId="32" xfId="0" applyFont="1" applyFill="1" applyBorder="1" applyAlignment="1">
      <alignment horizontal="left" vertical="center"/>
    </xf>
    <xf numFmtId="0" fontId="0" fillId="24" borderId="37" xfId="0" applyFont="1" applyFill="1" applyBorder="1" applyAlignment="1">
      <alignment horizontal="centerContinuous"/>
    </xf>
    <xf numFmtId="0" fontId="0" fillId="24" borderId="33" xfId="0" applyFont="1" applyFill="1" applyBorder="1" applyAlignment="1">
      <alignment horizontal="centerContinuous"/>
    </xf>
    <xf numFmtId="0" fontId="1" fillId="24" borderId="0" xfId="0" applyFont="1" applyFill="1" applyAlignment="1">
      <alignment horizontal="center"/>
    </xf>
    <xf numFmtId="0" fontId="3" fillId="24" borderId="35" xfId="0" applyFont="1" applyFill="1" applyBorder="1" applyAlignment="1">
      <alignment horizontal="centerContinuous"/>
    </xf>
    <xf numFmtId="0" fontId="3" fillId="24" borderId="37" xfId="0" applyFont="1" applyFill="1" applyBorder="1" applyAlignment="1">
      <alignment horizontal="center"/>
    </xf>
    <xf numFmtId="0" fontId="0" fillId="24" borderId="35" xfId="0" applyNumberFormat="1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 vertical="center" textRotation="90" wrapText="1"/>
    </xf>
    <xf numFmtId="0" fontId="3" fillId="17" borderId="31" xfId="0" applyFont="1" applyFill="1" applyBorder="1" applyAlignment="1">
      <alignment horizontal="center" vertical="center" textRotation="90" wrapText="1"/>
    </xf>
    <xf numFmtId="0" fontId="3" fillId="7" borderId="31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 quotePrefix="1">
      <alignment horizontal="center" vertical="center"/>
    </xf>
    <xf numFmtId="0" fontId="0" fillId="24" borderId="34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 quotePrefix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24" borderId="38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0" fillId="24" borderId="36" xfId="0" applyFont="1" applyFill="1" applyBorder="1" applyAlignment="1">
      <alignment horizontal="left"/>
    </xf>
    <xf numFmtId="0" fontId="4" fillId="24" borderId="34" xfId="0" applyFont="1" applyFill="1" applyBorder="1" applyAlignment="1">
      <alignment horizontal="left"/>
    </xf>
    <xf numFmtId="0" fontId="0" fillId="24" borderId="34" xfId="0" applyFont="1" applyFill="1" applyBorder="1" applyAlignment="1">
      <alignment horizontal="left"/>
    </xf>
    <xf numFmtId="0" fontId="4" fillId="24" borderId="36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24" borderId="34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" fillId="24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8" borderId="31" xfId="0" applyFont="1" applyFill="1" applyBorder="1" applyAlignment="1">
      <alignment horizontal="center" vertical="center" textRotation="90" wrapText="1"/>
    </xf>
    <xf numFmtId="0" fontId="8" fillId="24" borderId="34" xfId="0" applyNumberFormat="1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24" borderId="40" xfId="0" applyFont="1" applyFill="1" applyBorder="1" applyAlignment="1">
      <alignment horizontal="centerContinuous"/>
    </xf>
    <xf numFmtId="0" fontId="4" fillId="24" borderId="41" xfId="0" applyFont="1" applyFill="1" applyBorder="1" applyAlignment="1">
      <alignment horizontal="left"/>
    </xf>
    <xf numFmtId="0" fontId="4" fillId="24" borderId="38" xfId="0" applyFont="1" applyFill="1" applyBorder="1" applyAlignment="1">
      <alignment horizontal="left"/>
    </xf>
    <xf numFmtId="0" fontId="3" fillId="8" borderId="31" xfId="0" applyFont="1" applyFill="1" applyBorder="1" applyAlignment="1">
      <alignment horizontal="center" vertical="center" textRotation="90" wrapText="1"/>
    </xf>
    <xf numFmtId="0" fontId="0" fillId="24" borderId="35" xfId="0" applyFont="1" applyFill="1" applyBorder="1" applyAlignment="1">
      <alignment horizontal="center"/>
    </xf>
    <xf numFmtId="0" fontId="0" fillId="24" borderId="0" xfId="0" applyNumberFormat="1" applyFont="1" applyFill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3" fillId="15" borderId="31" xfId="0" applyFont="1" applyFill="1" applyBorder="1" applyAlignment="1">
      <alignment horizontal="center" vertical="center" textRotation="90" wrapText="1"/>
    </xf>
    <xf numFmtId="0" fontId="0" fillId="0" borderId="36" xfId="0" applyFont="1" applyBorder="1" applyAlignment="1">
      <alignment horizontal="center"/>
    </xf>
    <xf numFmtId="0" fontId="0" fillId="24" borderId="36" xfId="0" applyNumberFormat="1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="75" zoomScaleNormal="75" zoomScalePageLayoutView="0" workbookViewId="0" topLeftCell="A1">
      <selection activeCell="D41" sqref="D41"/>
    </sheetView>
  </sheetViews>
  <sheetFormatPr defaultColWidth="9.00390625" defaultRowHeight="12.75"/>
  <cols>
    <col min="1" max="1" width="7.25390625" style="2" customWidth="1"/>
    <col min="2" max="2" width="12.75390625" style="2" customWidth="1"/>
    <col min="3" max="5" width="20.875" style="2" customWidth="1"/>
    <col min="6" max="6" width="19.75390625" style="2" hidden="1" customWidth="1"/>
    <col min="7" max="16384" width="9.125" style="2" customWidth="1"/>
  </cols>
  <sheetData>
    <row r="1" spans="1:7" ht="12">
      <c r="A1" s="1"/>
      <c r="B1" s="1"/>
      <c r="C1" s="63"/>
      <c r="D1" s="63">
        <v>10</v>
      </c>
      <c r="E1" s="63">
        <v>10</v>
      </c>
      <c r="F1" s="1"/>
      <c r="G1" s="1"/>
    </row>
    <row r="2" spans="1:7" ht="12.75" thickBot="1">
      <c r="A2" s="1"/>
      <c r="B2" s="1"/>
      <c r="C2" s="1"/>
      <c r="D2" s="1"/>
      <c r="E2" s="1"/>
      <c r="F2" s="1"/>
      <c r="G2" s="1"/>
    </row>
    <row r="3" spans="1:7" ht="12.75" thickBot="1">
      <c r="A3" s="3" t="s">
        <v>0</v>
      </c>
      <c r="B3" s="4"/>
      <c r="C3" s="5"/>
      <c r="D3" s="4"/>
      <c r="E3" s="6"/>
      <c r="F3" s="6"/>
      <c r="G3" s="1"/>
    </row>
    <row r="4" spans="1:7" ht="12.75" thickBot="1">
      <c r="A4" s="1"/>
      <c r="B4" s="1"/>
      <c r="C4" s="1"/>
      <c r="D4" s="1"/>
      <c r="E4" s="1"/>
      <c r="F4" s="1"/>
      <c r="G4" s="1"/>
    </row>
    <row r="5" spans="1:7" ht="16.5" customHeight="1" thickBot="1">
      <c r="A5" s="1"/>
      <c r="B5" s="1"/>
      <c r="C5" s="7" t="s">
        <v>1</v>
      </c>
      <c r="D5" s="4"/>
      <c r="E5" s="6"/>
      <c r="F5" s="6"/>
      <c r="G5" s="1"/>
    </row>
    <row r="6" spans="1:7" ht="12.75" thickBot="1">
      <c r="A6" s="8"/>
      <c r="B6" s="9" t="s">
        <v>2</v>
      </c>
      <c r="C6" s="9" t="s">
        <v>3</v>
      </c>
      <c r="D6" s="9" t="s">
        <v>4</v>
      </c>
      <c r="E6" s="9" t="s">
        <v>5</v>
      </c>
      <c r="F6" s="10" t="s">
        <v>6</v>
      </c>
      <c r="G6" s="1"/>
    </row>
    <row r="7" spans="1:7" ht="12">
      <c r="A7" s="11"/>
      <c r="B7" s="12" t="s">
        <v>7</v>
      </c>
      <c r="C7" s="12">
        <v>120</v>
      </c>
      <c r="D7" s="12">
        <f>C7*10</f>
        <v>1200</v>
      </c>
      <c r="E7" s="12">
        <f aca="true" t="shared" si="0" ref="E7:E70">C7*30</f>
        <v>3600</v>
      </c>
      <c r="F7" s="12">
        <f>C7*5</f>
        <v>600</v>
      </c>
      <c r="G7" s="1"/>
    </row>
    <row r="8" spans="1:7" ht="12">
      <c r="A8" s="13"/>
      <c r="B8" s="14" t="s">
        <v>8</v>
      </c>
      <c r="C8" s="14">
        <v>80</v>
      </c>
      <c r="D8" s="14">
        <f aca="true" t="shared" si="1" ref="D8:D71">C8*10</f>
        <v>800</v>
      </c>
      <c r="E8" s="14">
        <f t="shared" si="0"/>
        <v>2400</v>
      </c>
      <c r="F8" s="14">
        <f aca="true" t="shared" si="2" ref="F8:F55">C8*5</f>
        <v>400</v>
      </c>
      <c r="G8" s="1"/>
    </row>
    <row r="9" spans="1:7" ht="12">
      <c r="A9" s="13" t="s">
        <v>9</v>
      </c>
      <c r="B9" s="14" t="s">
        <v>10</v>
      </c>
      <c r="C9" s="14">
        <v>50</v>
      </c>
      <c r="D9" s="14">
        <f t="shared" si="1"/>
        <v>500</v>
      </c>
      <c r="E9" s="14">
        <f t="shared" si="0"/>
        <v>1500</v>
      </c>
      <c r="F9" s="14">
        <f t="shared" si="2"/>
        <v>250</v>
      </c>
      <c r="G9" s="1"/>
    </row>
    <row r="10" spans="1:7" ht="12">
      <c r="A10" s="15" t="s">
        <v>11</v>
      </c>
      <c r="B10" s="14" t="s">
        <v>12</v>
      </c>
      <c r="C10" s="14">
        <v>30</v>
      </c>
      <c r="D10" s="14">
        <f t="shared" si="1"/>
        <v>300</v>
      </c>
      <c r="E10" s="14">
        <f t="shared" si="0"/>
        <v>900</v>
      </c>
      <c r="F10" s="14">
        <f t="shared" si="2"/>
        <v>150</v>
      </c>
      <c r="G10" s="1"/>
    </row>
    <row r="11" spans="1:7" ht="12">
      <c r="A11" s="15"/>
      <c r="B11" s="14" t="s">
        <v>13</v>
      </c>
      <c r="C11" s="14">
        <v>20</v>
      </c>
      <c r="D11" s="14">
        <f t="shared" si="1"/>
        <v>200</v>
      </c>
      <c r="E11" s="14">
        <f t="shared" si="0"/>
        <v>600</v>
      </c>
      <c r="F11" s="14">
        <f t="shared" si="2"/>
        <v>100</v>
      </c>
      <c r="G11" s="1"/>
    </row>
    <row r="12" spans="1:7" ht="12.75" thickBot="1">
      <c r="A12" s="16"/>
      <c r="B12" s="17" t="s">
        <v>14</v>
      </c>
      <c r="C12" s="17">
        <v>10</v>
      </c>
      <c r="D12" s="17">
        <f t="shared" si="1"/>
        <v>100</v>
      </c>
      <c r="E12" s="17">
        <f t="shared" si="0"/>
        <v>300</v>
      </c>
      <c r="F12" s="17">
        <f t="shared" si="2"/>
        <v>50</v>
      </c>
      <c r="G12" s="1"/>
    </row>
    <row r="13" spans="1:7" ht="12">
      <c r="A13" s="18"/>
      <c r="B13" s="12" t="s">
        <v>7</v>
      </c>
      <c r="C13" s="12">
        <v>150</v>
      </c>
      <c r="D13" s="12">
        <f t="shared" si="1"/>
        <v>1500</v>
      </c>
      <c r="E13" s="12">
        <f t="shared" si="0"/>
        <v>4500</v>
      </c>
      <c r="F13" s="19">
        <f t="shared" si="2"/>
        <v>750</v>
      </c>
      <c r="G13" s="1"/>
    </row>
    <row r="14" spans="1:7" ht="12">
      <c r="A14" s="20"/>
      <c r="B14" s="14" t="s">
        <v>8</v>
      </c>
      <c r="C14" s="14">
        <v>110</v>
      </c>
      <c r="D14" s="14">
        <f t="shared" si="1"/>
        <v>1100</v>
      </c>
      <c r="E14" s="14">
        <f t="shared" si="0"/>
        <v>3300</v>
      </c>
      <c r="F14" s="21">
        <f t="shared" si="2"/>
        <v>550</v>
      </c>
      <c r="G14" s="1"/>
    </row>
    <row r="15" spans="1:7" ht="12">
      <c r="A15" s="20"/>
      <c r="B15" s="14" t="s">
        <v>10</v>
      </c>
      <c r="C15" s="14">
        <v>80</v>
      </c>
      <c r="D15" s="14">
        <f t="shared" si="1"/>
        <v>800</v>
      </c>
      <c r="E15" s="14">
        <f t="shared" si="0"/>
        <v>2400</v>
      </c>
      <c r="F15" s="21">
        <f t="shared" si="2"/>
        <v>400</v>
      </c>
      <c r="G15" s="1"/>
    </row>
    <row r="16" spans="1:7" ht="12">
      <c r="A16" s="13" t="s">
        <v>15</v>
      </c>
      <c r="B16" s="14" t="s">
        <v>12</v>
      </c>
      <c r="C16" s="14">
        <v>60</v>
      </c>
      <c r="D16" s="14">
        <f t="shared" si="1"/>
        <v>600</v>
      </c>
      <c r="E16" s="14">
        <f t="shared" si="0"/>
        <v>1800</v>
      </c>
      <c r="F16" s="21">
        <f t="shared" si="2"/>
        <v>300</v>
      </c>
      <c r="G16" s="1"/>
    </row>
    <row r="17" spans="1:7" ht="12">
      <c r="A17" s="15" t="s">
        <v>11</v>
      </c>
      <c r="B17" s="14" t="s">
        <v>13</v>
      </c>
      <c r="C17" s="14">
        <v>40</v>
      </c>
      <c r="D17" s="14">
        <f t="shared" si="1"/>
        <v>400</v>
      </c>
      <c r="E17" s="14">
        <f t="shared" si="0"/>
        <v>1200</v>
      </c>
      <c r="F17" s="21">
        <f t="shared" si="2"/>
        <v>200</v>
      </c>
      <c r="G17" s="1"/>
    </row>
    <row r="18" spans="1:7" ht="12">
      <c r="A18" s="20"/>
      <c r="B18" s="14" t="s">
        <v>14</v>
      </c>
      <c r="C18" s="14">
        <v>30</v>
      </c>
      <c r="D18" s="14">
        <f t="shared" si="1"/>
        <v>300</v>
      </c>
      <c r="E18" s="14">
        <f t="shared" si="0"/>
        <v>900</v>
      </c>
      <c r="F18" s="21">
        <f t="shared" si="2"/>
        <v>150</v>
      </c>
      <c r="G18" s="1"/>
    </row>
    <row r="19" spans="1:7" ht="12">
      <c r="A19" s="20"/>
      <c r="B19" s="14" t="s">
        <v>16</v>
      </c>
      <c r="C19" s="14">
        <v>20</v>
      </c>
      <c r="D19" s="14">
        <f t="shared" si="1"/>
        <v>200</v>
      </c>
      <c r="E19" s="14">
        <f t="shared" si="0"/>
        <v>600</v>
      </c>
      <c r="F19" s="21">
        <f t="shared" si="2"/>
        <v>100</v>
      </c>
      <c r="G19" s="1"/>
    </row>
    <row r="20" spans="1:7" ht="12.75" thickBot="1">
      <c r="A20" s="22"/>
      <c r="B20" s="17" t="s">
        <v>17</v>
      </c>
      <c r="C20" s="17">
        <v>10</v>
      </c>
      <c r="D20" s="17">
        <f t="shared" si="1"/>
        <v>100</v>
      </c>
      <c r="E20" s="17">
        <f t="shared" si="0"/>
        <v>300</v>
      </c>
      <c r="F20" s="23">
        <f t="shared" si="2"/>
        <v>50</v>
      </c>
      <c r="G20" s="1"/>
    </row>
    <row r="21" spans="1:7" ht="12">
      <c r="A21" s="18"/>
      <c r="B21" s="12" t="s">
        <v>7</v>
      </c>
      <c r="C21" s="12">
        <v>180</v>
      </c>
      <c r="D21" s="12">
        <f t="shared" si="1"/>
        <v>1800</v>
      </c>
      <c r="E21" s="12">
        <f t="shared" si="0"/>
        <v>5400</v>
      </c>
      <c r="F21" s="24">
        <f t="shared" si="2"/>
        <v>900</v>
      </c>
      <c r="G21" s="1"/>
    </row>
    <row r="22" spans="1:7" ht="12">
      <c r="A22" s="20"/>
      <c r="B22" s="14" t="s">
        <v>8</v>
      </c>
      <c r="C22" s="14">
        <v>140</v>
      </c>
      <c r="D22" s="14">
        <f t="shared" si="1"/>
        <v>1400</v>
      </c>
      <c r="E22" s="14">
        <f t="shared" si="0"/>
        <v>4200</v>
      </c>
      <c r="F22" s="25">
        <f t="shared" si="2"/>
        <v>700</v>
      </c>
      <c r="G22" s="1"/>
    </row>
    <row r="23" spans="1:7" ht="12">
      <c r="A23" s="20"/>
      <c r="B23" s="14" t="s">
        <v>10</v>
      </c>
      <c r="C23" s="14">
        <v>110</v>
      </c>
      <c r="D23" s="14">
        <f t="shared" si="1"/>
        <v>1100</v>
      </c>
      <c r="E23" s="14">
        <f t="shared" si="0"/>
        <v>3300</v>
      </c>
      <c r="F23" s="25">
        <f t="shared" si="2"/>
        <v>550</v>
      </c>
      <c r="G23" s="1"/>
    </row>
    <row r="24" spans="1:7" ht="12">
      <c r="A24" s="20"/>
      <c r="B24" s="14" t="s">
        <v>12</v>
      </c>
      <c r="C24" s="14">
        <v>90</v>
      </c>
      <c r="D24" s="14">
        <f t="shared" si="1"/>
        <v>900</v>
      </c>
      <c r="E24" s="14">
        <f t="shared" si="0"/>
        <v>2700</v>
      </c>
      <c r="F24" s="25">
        <f t="shared" si="2"/>
        <v>450</v>
      </c>
      <c r="G24" s="1"/>
    </row>
    <row r="25" spans="1:7" ht="12">
      <c r="A25" s="13" t="s">
        <v>18</v>
      </c>
      <c r="B25" s="14" t="s">
        <v>13</v>
      </c>
      <c r="C25" s="14">
        <v>70</v>
      </c>
      <c r="D25" s="14">
        <f t="shared" si="1"/>
        <v>700</v>
      </c>
      <c r="E25" s="14">
        <f t="shared" si="0"/>
        <v>2100</v>
      </c>
      <c r="F25" s="25">
        <f t="shared" si="2"/>
        <v>350</v>
      </c>
      <c r="G25" s="1"/>
    </row>
    <row r="26" spans="1:7" ht="12">
      <c r="A26" s="15" t="s">
        <v>11</v>
      </c>
      <c r="B26" s="14" t="s">
        <v>14</v>
      </c>
      <c r="C26" s="14">
        <v>50</v>
      </c>
      <c r="D26" s="14">
        <f t="shared" si="1"/>
        <v>500</v>
      </c>
      <c r="E26" s="14">
        <f t="shared" si="0"/>
        <v>1500</v>
      </c>
      <c r="F26" s="25">
        <f t="shared" si="2"/>
        <v>250</v>
      </c>
      <c r="G26" s="1"/>
    </row>
    <row r="27" spans="1:7" ht="12">
      <c r="A27" s="20"/>
      <c r="B27" s="14" t="s">
        <v>16</v>
      </c>
      <c r="C27" s="14">
        <v>40</v>
      </c>
      <c r="D27" s="14">
        <f t="shared" si="1"/>
        <v>400</v>
      </c>
      <c r="E27" s="14">
        <f t="shared" si="0"/>
        <v>1200</v>
      </c>
      <c r="F27" s="25">
        <f t="shared" si="2"/>
        <v>200</v>
      </c>
      <c r="G27" s="1"/>
    </row>
    <row r="28" spans="1:7" ht="12">
      <c r="A28" s="20"/>
      <c r="B28" s="14" t="s">
        <v>17</v>
      </c>
      <c r="C28" s="14">
        <v>30</v>
      </c>
      <c r="D28" s="14">
        <f t="shared" si="1"/>
        <v>300</v>
      </c>
      <c r="E28" s="14">
        <f t="shared" si="0"/>
        <v>900</v>
      </c>
      <c r="F28" s="25">
        <f t="shared" si="2"/>
        <v>150</v>
      </c>
      <c r="G28" s="1"/>
    </row>
    <row r="29" spans="1:7" ht="12">
      <c r="A29" s="20"/>
      <c r="B29" s="14" t="s">
        <v>19</v>
      </c>
      <c r="C29" s="14">
        <v>20</v>
      </c>
      <c r="D29" s="14">
        <f t="shared" si="1"/>
        <v>200</v>
      </c>
      <c r="E29" s="14">
        <f t="shared" si="0"/>
        <v>600</v>
      </c>
      <c r="F29" s="25">
        <f t="shared" si="2"/>
        <v>100</v>
      </c>
      <c r="G29" s="1"/>
    </row>
    <row r="30" spans="1:7" ht="12.75" thickBot="1">
      <c r="A30" s="22"/>
      <c r="B30" s="17" t="s">
        <v>20</v>
      </c>
      <c r="C30" s="17">
        <v>10</v>
      </c>
      <c r="D30" s="17">
        <f t="shared" si="1"/>
        <v>100</v>
      </c>
      <c r="E30" s="17">
        <f t="shared" si="0"/>
        <v>300</v>
      </c>
      <c r="F30" s="26">
        <f t="shared" si="2"/>
        <v>50</v>
      </c>
      <c r="G30" s="1"/>
    </row>
    <row r="31" spans="1:7" ht="12">
      <c r="A31" s="27"/>
      <c r="B31" s="12" t="s">
        <v>7</v>
      </c>
      <c r="C31" s="12">
        <v>210</v>
      </c>
      <c r="D31" s="12">
        <f t="shared" si="1"/>
        <v>2100</v>
      </c>
      <c r="E31" s="12">
        <f t="shared" si="0"/>
        <v>6300</v>
      </c>
      <c r="F31" s="24">
        <f t="shared" si="2"/>
        <v>1050</v>
      </c>
      <c r="G31" s="1"/>
    </row>
    <row r="32" spans="1:7" ht="12">
      <c r="A32" s="28"/>
      <c r="B32" s="14" t="s">
        <v>8</v>
      </c>
      <c r="C32" s="14">
        <v>170</v>
      </c>
      <c r="D32" s="14">
        <f t="shared" si="1"/>
        <v>1700</v>
      </c>
      <c r="E32" s="14">
        <f t="shared" si="0"/>
        <v>5100</v>
      </c>
      <c r="F32" s="25">
        <f t="shared" si="2"/>
        <v>850</v>
      </c>
      <c r="G32" s="1"/>
    </row>
    <row r="33" spans="1:7" ht="12">
      <c r="A33" s="28"/>
      <c r="B33" s="14" t="s">
        <v>10</v>
      </c>
      <c r="C33" s="14">
        <v>140</v>
      </c>
      <c r="D33" s="14">
        <f t="shared" si="1"/>
        <v>1400</v>
      </c>
      <c r="E33" s="14">
        <f t="shared" si="0"/>
        <v>4200</v>
      </c>
      <c r="F33" s="25">
        <f t="shared" si="2"/>
        <v>700</v>
      </c>
      <c r="G33" s="1"/>
    </row>
    <row r="34" spans="1:7" ht="12">
      <c r="A34" s="28"/>
      <c r="B34" s="14" t="s">
        <v>12</v>
      </c>
      <c r="C34" s="14">
        <v>120</v>
      </c>
      <c r="D34" s="14">
        <f t="shared" si="1"/>
        <v>1200</v>
      </c>
      <c r="E34" s="14">
        <f t="shared" si="0"/>
        <v>3600</v>
      </c>
      <c r="F34" s="25">
        <f t="shared" si="2"/>
        <v>600</v>
      </c>
      <c r="G34" s="1"/>
    </row>
    <row r="35" spans="1:7" ht="12">
      <c r="A35" s="20"/>
      <c r="B35" s="14" t="s">
        <v>13</v>
      </c>
      <c r="C35" s="14">
        <v>100</v>
      </c>
      <c r="D35" s="14">
        <f t="shared" si="1"/>
        <v>1000</v>
      </c>
      <c r="E35" s="14">
        <f t="shared" si="0"/>
        <v>3000</v>
      </c>
      <c r="F35" s="25">
        <f t="shared" si="2"/>
        <v>500</v>
      </c>
      <c r="G35" s="1"/>
    </row>
    <row r="36" spans="1:7" ht="12">
      <c r="A36" s="13" t="s">
        <v>21</v>
      </c>
      <c r="B36" s="14" t="s">
        <v>14</v>
      </c>
      <c r="C36" s="14">
        <v>80</v>
      </c>
      <c r="D36" s="14">
        <f t="shared" si="1"/>
        <v>800</v>
      </c>
      <c r="E36" s="14">
        <f t="shared" si="0"/>
        <v>2400</v>
      </c>
      <c r="F36" s="25">
        <f t="shared" si="2"/>
        <v>400</v>
      </c>
      <c r="G36" s="1"/>
    </row>
    <row r="37" spans="1:7" ht="12">
      <c r="A37" s="15" t="s">
        <v>11</v>
      </c>
      <c r="B37" s="14" t="s">
        <v>16</v>
      </c>
      <c r="C37" s="14">
        <v>60</v>
      </c>
      <c r="D37" s="14">
        <f t="shared" si="1"/>
        <v>600</v>
      </c>
      <c r="E37" s="14">
        <f t="shared" si="0"/>
        <v>1800</v>
      </c>
      <c r="F37" s="25">
        <f t="shared" si="2"/>
        <v>300</v>
      </c>
      <c r="G37" s="1"/>
    </row>
    <row r="38" spans="1:7" ht="12">
      <c r="A38" s="28"/>
      <c r="B38" s="14" t="s">
        <v>17</v>
      </c>
      <c r="C38" s="14">
        <v>50</v>
      </c>
      <c r="D38" s="14">
        <f t="shared" si="1"/>
        <v>500</v>
      </c>
      <c r="E38" s="14">
        <f t="shared" si="0"/>
        <v>1500</v>
      </c>
      <c r="F38" s="25">
        <f t="shared" si="2"/>
        <v>250</v>
      </c>
      <c r="G38" s="1"/>
    </row>
    <row r="39" spans="1:7" ht="12">
      <c r="A39" s="28"/>
      <c r="B39" s="14" t="s">
        <v>19</v>
      </c>
      <c r="C39" s="14">
        <v>40</v>
      </c>
      <c r="D39" s="14">
        <f t="shared" si="1"/>
        <v>400</v>
      </c>
      <c r="E39" s="14">
        <f t="shared" si="0"/>
        <v>1200</v>
      </c>
      <c r="F39" s="25">
        <f t="shared" si="2"/>
        <v>200</v>
      </c>
      <c r="G39" s="1"/>
    </row>
    <row r="40" spans="1:7" ht="12">
      <c r="A40" s="28"/>
      <c r="B40" s="14" t="s">
        <v>20</v>
      </c>
      <c r="C40" s="14">
        <v>30</v>
      </c>
      <c r="D40" s="14">
        <f t="shared" si="1"/>
        <v>300</v>
      </c>
      <c r="E40" s="14">
        <f t="shared" si="0"/>
        <v>900</v>
      </c>
      <c r="F40" s="25">
        <f t="shared" si="2"/>
        <v>150</v>
      </c>
      <c r="G40" s="1"/>
    </row>
    <row r="41" spans="1:7" ht="12">
      <c r="A41" s="28"/>
      <c r="B41" s="14" t="s">
        <v>22</v>
      </c>
      <c r="C41" s="14">
        <v>20</v>
      </c>
      <c r="D41" s="14">
        <f t="shared" si="1"/>
        <v>200</v>
      </c>
      <c r="E41" s="14">
        <f t="shared" si="0"/>
        <v>600</v>
      </c>
      <c r="F41" s="25">
        <f t="shared" si="2"/>
        <v>100</v>
      </c>
      <c r="G41" s="1"/>
    </row>
    <row r="42" spans="1:7" ht="12.75" thickBot="1">
      <c r="A42" s="29"/>
      <c r="B42" s="17" t="s">
        <v>23</v>
      </c>
      <c r="C42" s="17">
        <v>10</v>
      </c>
      <c r="D42" s="17">
        <f t="shared" si="1"/>
        <v>100</v>
      </c>
      <c r="E42" s="17">
        <f t="shared" si="0"/>
        <v>300</v>
      </c>
      <c r="F42" s="26">
        <f t="shared" si="2"/>
        <v>50</v>
      </c>
      <c r="G42" s="1"/>
    </row>
    <row r="43" spans="1:7" ht="12">
      <c r="A43" s="30"/>
      <c r="B43" s="12" t="s">
        <v>7</v>
      </c>
      <c r="C43" s="12">
        <v>240</v>
      </c>
      <c r="D43" s="12">
        <f t="shared" si="1"/>
        <v>2400</v>
      </c>
      <c r="E43" s="12">
        <f t="shared" si="0"/>
        <v>7200</v>
      </c>
      <c r="F43" s="12">
        <f t="shared" si="2"/>
        <v>1200</v>
      </c>
      <c r="G43" s="1"/>
    </row>
    <row r="44" spans="1:7" ht="12">
      <c r="A44" s="31"/>
      <c r="B44" s="32" t="s">
        <v>8</v>
      </c>
      <c r="C44" s="32">
        <v>200</v>
      </c>
      <c r="D44" s="32">
        <f t="shared" si="1"/>
        <v>2000</v>
      </c>
      <c r="E44" s="32">
        <f t="shared" si="0"/>
        <v>6000</v>
      </c>
      <c r="F44" s="32">
        <f t="shared" si="2"/>
        <v>1000</v>
      </c>
      <c r="G44" s="1"/>
    </row>
    <row r="45" spans="1:7" ht="12">
      <c r="A45" s="31"/>
      <c r="B45" s="32" t="s">
        <v>10</v>
      </c>
      <c r="C45" s="32">
        <v>170</v>
      </c>
      <c r="D45" s="32">
        <f t="shared" si="1"/>
        <v>1700</v>
      </c>
      <c r="E45" s="32">
        <f t="shared" si="0"/>
        <v>5100</v>
      </c>
      <c r="F45" s="32">
        <f t="shared" si="2"/>
        <v>850</v>
      </c>
      <c r="G45" s="1"/>
    </row>
    <row r="46" spans="1:7" ht="12">
      <c r="A46" s="31"/>
      <c r="B46" s="32" t="s">
        <v>12</v>
      </c>
      <c r="C46" s="32">
        <v>150</v>
      </c>
      <c r="D46" s="32">
        <f t="shared" si="1"/>
        <v>1500</v>
      </c>
      <c r="E46" s="32">
        <f t="shared" si="0"/>
        <v>4500</v>
      </c>
      <c r="F46" s="32">
        <f t="shared" si="2"/>
        <v>750</v>
      </c>
      <c r="G46" s="1"/>
    </row>
    <row r="47" spans="1:7" ht="12">
      <c r="A47" s="31"/>
      <c r="B47" s="32" t="s">
        <v>13</v>
      </c>
      <c r="C47" s="32">
        <v>130</v>
      </c>
      <c r="D47" s="32">
        <f t="shared" si="1"/>
        <v>1300</v>
      </c>
      <c r="E47" s="32">
        <f t="shared" si="0"/>
        <v>3900</v>
      </c>
      <c r="F47" s="32">
        <f t="shared" si="2"/>
        <v>650</v>
      </c>
      <c r="G47" s="1"/>
    </row>
    <row r="48" spans="1:7" ht="12">
      <c r="A48" s="31"/>
      <c r="B48" s="32" t="s">
        <v>14</v>
      </c>
      <c r="C48" s="32">
        <v>110</v>
      </c>
      <c r="D48" s="32">
        <f t="shared" si="1"/>
        <v>1100</v>
      </c>
      <c r="E48" s="32">
        <f t="shared" si="0"/>
        <v>3300</v>
      </c>
      <c r="F48" s="32">
        <f t="shared" si="2"/>
        <v>550</v>
      </c>
      <c r="G48" s="1"/>
    </row>
    <row r="49" spans="1:7" ht="12">
      <c r="A49" s="13" t="s">
        <v>24</v>
      </c>
      <c r="B49" s="32" t="s">
        <v>16</v>
      </c>
      <c r="C49" s="32">
        <v>90</v>
      </c>
      <c r="D49" s="32">
        <f t="shared" si="1"/>
        <v>900</v>
      </c>
      <c r="E49" s="32">
        <f t="shared" si="0"/>
        <v>2700</v>
      </c>
      <c r="F49" s="32">
        <f t="shared" si="2"/>
        <v>450</v>
      </c>
      <c r="G49" s="1"/>
    </row>
    <row r="50" spans="1:7" ht="12">
      <c r="A50" s="15" t="s">
        <v>11</v>
      </c>
      <c r="B50" s="32" t="s">
        <v>17</v>
      </c>
      <c r="C50" s="32">
        <v>70</v>
      </c>
      <c r="D50" s="32">
        <f t="shared" si="1"/>
        <v>700</v>
      </c>
      <c r="E50" s="32">
        <f t="shared" si="0"/>
        <v>2100</v>
      </c>
      <c r="F50" s="32">
        <f t="shared" si="2"/>
        <v>350</v>
      </c>
      <c r="G50" s="1"/>
    </row>
    <row r="51" spans="1:7" ht="12">
      <c r="A51" s="31"/>
      <c r="B51" s="32" t="s">
        <v>19</v>
      </c>
      <c r="C51" s="32">
        <v>60</v>
      </c>
      <c r="D51" s="32">
        <f t="shared" si="1"/>
        <v>600</v>
      </c>
      <c r="E51" s="32">
        <f t="shared" si="0"/>
        <v>1800</v>
      </c>
      <c r="F51" s="32">
        <f t="shared" si="2"/>
        <v>300</v>
      </c>
      <c r="G51" s="1"/>
    </row>
    <row r="52" spans="1:7" ht="12">
      <c r="A52" s="31"/>
      <c r="B52" s="32" t="s">
        <v>20</v>
      </c>
      <c r="C52" s="32">
        <v>50</v>
      </c>
      <c r="D52" s="32">
        <f t="shared" si="1"/>
        <v>500</v>
      </c>
      <c r="E52" s="32">
        <f t="shared" si="0"/>
        <v>1500</v>
      </c>
      <c r="F52" s="32">
        <f t="shared" si="2"/>
        <v>250</v>
      </c>
      <c r="G52" s="1"/>
    </row>
    <row r="53" spans="1:7" ht="12">
      <c r="A53" s="31"/>
      <c r="B53" s="32" t="s">
        <v>22</v>
      </c>
      <c r="C53" s="32">
        <v>40</v>
      </c>
      <c r="D53" s="32">
        <f t="shared" si="1"/>
        <v>400</v>
      </c>
      <c r="E53" s="32">
        <f t="shared" si="0"/>
        <v>1200</v>
      </c>
      <c r="F53" s="32">
        <f t="shared" si="2"/>
        <v>200</v>
      </c>
      <c r="G53" s="1"/>
    </row>
    <row r="54" spans="1:7" ht="12">
      <c r="A54" s="31"/>
      <c r="B54" s="32" t="s">
        <v>23</v>
      </c>
      <c r="C54" s="32">
        <v>30</v>
      </c>
      <c r="D54" s="32">
        <f t="shared" si="1"/>
        <v>300</v>
      </c>
      <c r="E54" s="32">
        <f t="shared" si="0"/>
        <v>900</v>
      </c>
      <c r="F54" s="32">
        <f t="shared" si="2"/>
        <v>150</v>
      </c>
      <c r="G54" s="1"/>
    </row>
    <row r="55" spans="1:7" ht="12">
      <c r="A55" s="31"/>
      <c r="B55" s="32" t="s">
        <v>25</v>
      </c>
      <c r="C55" s="32">
        <v>20</v>
      </c>
      <c r="D55" s="32">
        <f t="shared" si="1"/>
        <v>200</v>
      </c>
      <c r="E55" s="32">
        <f t="shared" si="0"/>
        <v>600</v>
      </c>
      <c r="F55" s="32">
        <f t="shared" si="2"/>
        <v>100</v>
      </c>
      <c r="G55" s="1"/>
    </row>
    <row r="56" spans="1:7" ht="12.75" thickBot="1">
      <c r="A56" s="17"/>
      <c r="B56" s="33" t="s">
        <v>26</v>
      </c>
      <c r="C56" s="33">
        <v>10</v>
      </c>
      <c r="D56" s="33">
        <f t="shared" si="1"/>
        <v>100</v>
      </c>
      <c r="E56" s="33">
        <f t="shared" si="0"/>
        <v>300</v>
      </c>
      <c r="F56" s="33">
        <f>C56*5</f>
        <v>50</v>
      </c>
      <c r="G56" s="1"/>
    </row>
    <row r="57" spans="1:7" ht="12">
      <c r="A57" s="34"/>
      <c r="B57" s="12" t="s">
        <v>7</v>
      </c>
      <c r="C57" s="12">
        <v>270</v>
      </c>
      <c r="D57" s="12">
        <f t="shared" si="1"/>
        <v>2700</v>
      </c>
      <c r="E57" s="12">
        <f t="shared" si="0"/>
        <v>8100</v>
      </c>
      <c r="F57" s="35"/>
      <c r="G57" s="1"/>
    </row>
    <row r="58" spans="1:7" ht="12">
      <c r="A58" s="36"/>
      <c r="B58" s="32" t="s">
        <v>8</v>
      </c>
      <c r="C58" s="32">
        <v>230</v>
      </c>
      <c r="D58" s="32">
        <f t="shared" si="1"/>
        <v>2300</v>
      </c>
      <c r="E58" s="32">
        <f t="shared" si="0"/>
        <v>6900</v>
      </c>
      <c r="F58" s="37"/>
      <c r="G58" s="1"/>
    </row>
    <row r="59" spans="1:7" ht="12">
      <c r="A59" s="36"/>
      <c r="B59" s="32" t="s">
        <v>10</v>
      </c>
      <c r="C59" s="32">
        <v>200</v>
      </c>
      <c r="D59" s="32">
        <f t="shared" si="1"/>
        <v>2000</v>
      </c>
      <c r="E59" s="32">
        <f t="shared" si="0"/>
        <v>6000</v>
      </c>
      <c r="F59" s="37"/>
      <c r="G59" s="1"/>
    </row>
    <row r="60" spans="1:7" ht="12">
      <c r="A60" s="36"/>
      <c r="B60" s="32" t="s">
        <v>12</v>
      </c>
      <c r="C60" s="32">
        <v>180</v>
      </c>
      <c r="D60" s="32">
        <f t="shared" si="1"/>
        <v>1800</v>
      </c>
      <c r="E60" s="32">
        <f t="shared" si="0"/>
        <v>5400</v>
      </c>
      <c r="F60" s="37"/>
      <c r="G60" s="1"/>
    </row>
    <row r="61" spans="1:7" ht="12">
      <c r="A61" s="36"/>
      <c r="B61" s="32" t="s">
        <v>13</v>
      </c>
      <c r="C61" s="32">
        <v>160</v>
      </c>
      <c r="D61" s="32">
        <f t="shared" si="1"/>
        <v>1600</v>
      </c>
      <c r="E61" s="32">
        <f t="shared" si="0"/>
        <v>4800</v>
      </c>
      <c r="F61" s="37"/>
      <c r="G61" s="1"/>
    </row>
    <row r="62" spans="1:7" ht="12">
      <c r="A62" s="36"/>
      <c r="B62" s="32" t="s">
        <v>14</v>
      </c>
      <c r="C62" s="32">
        <v>140</v>
      </c>
      <c r="D62" s="32">
        <f t="shared" si="1"/>
        <v>1400</v>
      </c>
      <c r="E62" s="32">
        <f t="shared" si="0"/>
        <v>4200</v>
      </c>
      <c r="F62" s="37"/>
      <c r="G62" s="1"/>
    </row>
    <row r="63" spans="1:7" ht="12">
      <c r="A63" s="36"/>
      <c r="B63" s="32" t="s">
        <v>16</v>
      </c>
      <c r="C63" s="32">
        <v>120</v>
      </c>
      <c r="D63" s="32">
        <f t="shared" si="1"/>
        <v>1200</v>
      </c>
      <c r="E63" s="32">
        <f t="shared" si="0"/>
        <v>3600</v>
      </c>
      <c r="F63" s="37"/>
      <c r="G63" s="1"/>
    </row>
    <row r="64" spans="1:7" ht="12">
      <c r="A64" s="38" t="s">
        <v>27</v>
      </c>
      <c r="B64" s="32" t="s">
        <v>17</v>
      </c>
      <c r="C64" s="32">
        <v>100</v>
      </c>
      <c r="D64" s="32">
        <f t="shared" si="1"/>
        <v>1000</v>
      </c>
      <c r="E64" s="32">
        <f t="shared" si="0"/>
        <v>3000</v>
      </c>
      <c r="F64" s="37"/>
      <c r="G64" s="1"/>
    </row>
    <row r="65" spans="1:7" ht="12">
      <c r="A65" s="20" t="s">
        <v>11</v>
      </c>
      <c r="B65" s="32" t="s">
        <v>19</v>
      </c>
      <c r="C65" s="32">
        <v>80</v>
      </c>
      <c r="D65" s="32">
        <f t="shared" si="1"/>
        <v>800</v>
      </c>
      <c r="E65" s="32">
        <f t="shared" si="0"/>
        <v>2400</v>
      </c>
      <c r="F65" s="37"/>
      <c r="G65" s="1"/>
    </row>
    <row r="66" spans="1:7" ht="12">
      <c r="A66" s="36"/>
      <c r="B66" s="32" t="s">
        <v>20</v>
      </c>
      <c r="C66" s="32">
        <v>70</v>
      </c>
      <c r="D66" s="32">
        <f t="shared" si="1"/>
        <v>700</v>
      </c>
      <c r="E66" s="32">
        <f t="shared" si="0"/>
        <v>2100</v>
      </c>
      <c r="F66" s="37"/>
      <c r="G66" s="1"/>
    </row>
    <row r="67" spans="1:7" ht="12">
      <c r="A67" s="36"/>
      <c r="B67" s="32" t="s">
        <v>22</v>
      </c>
      <c r="C67" s="32">
        <v>60</v>
      </c>
      <c r="D67" s="32">
        <f t="shared" si="1"/>
        <v>600</v>
      </c>
      <c r="E67" s="32">
        <f t="shared" si="0"/>
        <v>1800</v>
      </c>
      <c r="F67" s="37"/>
      <c r="G67" s="1"/>
    </row>
    <row r="68" spans="1:7" ht="12">
      <c r="A68" s="36"/>
      <c r="B68" s="32" t="s">
        <v>23</v>
      </c>
      <c r="C68" s="32">
        <v>50</v>
      </c>
      <c r="D68" s="32">
        <f t="shared" si="1"/>
        <v>500</v>
      </c>
      <c r="E68" s="32">
        <f t="shared" si="0"/>
        <v>1500</v>
      </c>
      <c r="F68" s="37"/>
      <c r="G68" s="1"/>
    </row>
    <row r="69" spans="1:7" ht="12">
      <c r="A69" s="36"/>
      <c r="B69" s="32" t="s">
        <v>25</v>
      </c>
      <c r="C69" s="32">
        <v>40</v>
      </c>
      <c r="D69" s="32">
        <f t="shared" si="1"/>
        <v>400</v>
      </c>
      <c r="E69" s="32">
        <f t="shared" si="0"/>
        <v>1200</v>
      </c>
      <c r="F69" s="37"/>
      <c r="G69" s="1"/>
    </row>
    <row r="70" spans="1:7" ht="12">
      <c r="A70" s="36"/>
      <c r="B70" s="32" t="s">
        <v>26</v>
      </c>
      <c r="C70" s="32">
        <v>30</v>
      </c>
      <c r="D70" s="32">
        <f t="shared" si="1"/>
        <v>300</v>
      </c>
      <c r="E70" s="32">
        <f t="shared" si="0"/>
        <v>900</v>
      </c>
      <c r="F70" s="37"/>
      <c r="G70" s="1"/>
    </row>
    <row r="71" spans="1:7" ht="12">
      <c r="A71" s="36"/>
      <c r="B71" s="39" t="s">
        <v>28</v>
      </c>
      <c r="C71" s="32">
        <v>20</v>
      </c>
      <c r="D71" s="32">
        <f t="shared" si="1"/>
        <v>200</v>
      </c>
      <c r="E71" s="32">
        <f>C71*30</f>
        <v>600</v>
      </c>
      <c r="F71" s="37"/>
      <c r="G71" s="1"/>
    </row>
    <row r="72" spans="1:7" ht="12.75" thickBot="1">
      <c r="A72" s="40"/>
      <c r="B72" s="33" t="s">
        <v>29</v>
      </c>
      <c r="C72" s="33">
        <v>10</v>
      </c>
      <c r="D72" s="33">
        <f>C72*10</f>
        <v>100</v>
      </c>
      <c r="E72" s="33">
        <f>C72*30</f>
        <v>300</v>
      </c>
      <c r="F72" s="41"/>
      <c r="G72" s="1"/>
    </row>
    <row r="73" spans="1:7" ht="12">
      <c r="A73" s="42"/>
      <c r="B73" s="43"/>
      <c r="C73" s="1"/>
      <c r="D73" s="1"/>
      <c r="E73" s="1"/>
      <c r="F73" s="1"/>
      <c r="G73" s="1"/>
    </row>
    <row r="74" spans="1:7" ht="12">
      <c r="A74" s="1"/>
      <c r="B74" s="1"/>
      <c r="C74" s="1"/>
      <c r="D74" s="1"/>
      <c r="E74" s="1"/>
      <c r="F74" s="1"/>
      <c r="G7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9"/>
  <sheetViews>
    <sheetView showGridLines="0" tabSelected="1"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9.625" style="44" customWidth="1"/>
    <col min="2" max="2" width="18.875" style="44" bestFit="1" customWidth="1"/>
    <col min="3" max="3" width="15.375" style="44" customWidth="1"/>
    <col min="4" max="4" width="23.75390625" style="44" customWidth="1"/>
    <col min="5" max="5" width="8.625" style="44" customWidth="1"/>
    <col min="6" max="6" width="7.75390625" style="76" customWidth="1"/>
    <col min="7" max="33" width="6.75390625" style="76" customWidth="1"/>
    <col min="34" max="34" width="6.75390625" style="44" customWidth="1"/>
    <col min="35" max="36" width="6.75390625" style="76" customWidth="1"/>
    <col min="37" max="37" width="7.875" style="76" customWidth="1"/>
    <col min="38" max="38" width="6.75390625" style="76" customWidth="1"/>
    <col min="39" max="16384" width="9.125" style="44" customWidth="1"/>
  </cols>
  <sheetData>
    <row r="1" spans="1:38" ht="19.5" customHeight="1">
      <c r="A1" s="60" t="s">
        <v>54</v>
      </c>
      <c r="B1" s="61"/>
      <c r="C1" s="61"/>
      <c r="D1" s="61"/>
      <c r="E1" s="6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L1" s="73"/>
    </row>
    <row r="2" spans="1:38" ht="12.75" customHeight="1">
      <c r="A2" s="45"/>
      <c r="B2" s="45"/>
      <c r="C2" s="45"/>
      <c r="D2" s="45"/>
      <c r="E2" s="46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L2" s="74"/>
    </row>
    <row r="3" spans="1:38" ht="22.5" customHeight="1">
      <c r="A3" s="45"/>
      <c r="B3" s="45"/>
      <c r="C3" s="45"/>
      <c r="D3" s="45"/>
      <c r="E3" s="47" t="s">
        <v>30</v>
      </c>
      <c r="F3" s="59">
        <f>COUNT(F6:F96)</f>
        <v>10</v>
      </c>
      <c r="G3" s="59">
        <f>COUNT(G6:G96)</f>
        <v>16</v>
      </c>
      <c r="H3" s="59">
        <f>COUNT(H6:H405)</f>
        <v>11</v>
      </c>
      <c r="I3" s="59">
        <f>COUNT(I6:I405)</f>
        <v>44</v>
      </c>
      <c r="J3" s="59">
        <f aca="true" t="shared" si="0" ref="J3:Y3">COUNT(J6:J96)</f>
        <v>19</v>
      </c>
      <c r="K3" s="59">
        <f t="shared" si="0"/>
        <v>11</v>
      </c>
      <c r="L3" s="59">
        <f t="shared" si="0"/>
        <v>5</v>
      </c>
      <c r="M3" s="59">
        <f t="shared" si="0"/>
        <v>14</v>
      </c>
      <c r="N3" s="70">
        <f t="shared" si="0"/>
        <v>46</v>
      </c>
      <c r="O3" s="70">
        <f t="shared" si="0"/>
        <v>8</v>
      </c>
      <c r="P3" s="70">
        <f t="shared" si="0"/>
        <v>10</v>
      </c>
      <c r="Q3" s="48">
        <f t="shared" si="0"/>
        <v>7</v>
      </c>
      <c r="R3" s="59">
        <f t="shared" si="0"/>
        <v>11</v>
      </c>
      <c r="S3" s="59">
        <f t="shared" si="0"/>
        <v>32</v>
      </c>
      <c r="T3" s="59">
        <f t="shared" si="0"/>
        <v>23</v>
      </c>
      <c r="U3" s="59">
        <f t="shared" si="0"/>
        <v>13</v>
      </c>
      <c r="V3" s="59">
        <f>COUNT(V6:V120)</f>
        <v>34</v>
      </c>
      <c r="W3" s="59">
        <f>COUNT(W6:W120)</f>
        <v>6</v>
      </c>
      <c r="X3" s="59">
        <f t="shared" si="0"/>
        <v>12</v>
      </c>
      <c r="Y3" s="59">
        <f t="shared" si="0"/>
        <v>10</v>
      </c>
      <c r="Z3" s="59">
        <f>COUNT(Z6:Z96)</f>
        <v>4</v>
      </c>
      <c r="AA3" s="59">
        <f>COUNT(AA6:AA96)</f>
        <v>6</v>
      </c>
      <c r="AB3" s="59">
        <f>COUNT(AB6:AB96)</f>
        <v>7</v>
      </c>
      <c r="AC3" s="59">
        <f>COUNT(AC6:AC96)</f>
        <v>10</v>
      </c>
      <c r="AD3" s="59">
        <f>COUNT(AD6:AD96)</f>
        <v>30</v>
      </c>
      <c r="AE3" s="59">
        <f>COUNT(AE6:AE103)</f>
        <v>14</v>
      </c>
      <c r="AF3" s="59">
        <f>COUNT(AF6:AF130)</f>
        <v>31</v>
      </c>
      <c r="AG3" s="59">
        <f aca="true" t="shared" si="1" ref="AF3:AK3">COUNT(AG6:AG120)</f>
        <v>3</v>
      </c>
      <c r="AH3" s="59">
        <f t="shared" si="1"/>
        <v>15</v>
      </c>
      <c r="AI3" s="59">
        <f t="shared" si="1"/>
        <v>36</v>
      </c>
      <c r="AJ3" s="59">
        <f t="shared" si="1"/>
        <v>34</v>
      </c>
      <c r="AK3" s="59">
        <f t="shared" si="1"/>
        <v>18</v>
      </c>
      <c r="AL3" s="59">
        <f>COUNT(AL6:AL1000)</f>
        <v>22</v>
      </c>
    </row>
    <row r="4" spans="1:38" ht="125.25" customHeight="1">
      <c r="A4" s="49" t="s">
        <v>31</v>
      </c>
      <c r="B4" s="50" t="s">
        <v>32</v>
      </c>
      <c r="C4" s="51" t="s">
        <v>33</v>
      </c>
      <c r="D4" s="52" t="s">
        <v>34</v>
      </c>
      <c r="E4" s="47" t="s">
        <v>35</v>
      </c>
      <c r="F4" s="68" t="s">
        <v>161</v>
      </c>
      <c r="G4" s="68" t="s">
        <v>162</v>
      </c>
      <c r="H4" s="68" t="s">
        <v>160</v>
      </c>
      <c r="I4" s="69" t="s">
        <v>172</v>
      </c>
      <c r="J4" s="67" t="s">
        <v>179</v>
      </c>
      <c r="K4" s="68" t="s">
        <v>182</v>
      </c>
      <c r="L4" s="68" t="s">
        <v>183</v>
      </c>
      <c r="M4" s="68" t="s">
        <v>184</v>
      </c>
      <c r="N4" s="69" t="s">
        <v>185</v>
      </c>
      <c r="O4" s="93" t="s">
        <v>193</v>
      </c>
      <c r="P4" s="68" t="s">
        <v>194</v>
      </c>
      <c r="Q4" s="68" t="s">
        <v>196</v>
      </c>
      <c r="R4" s="68" t="s">
        <v>197</v>
      </c>
      <c r="S4" s="69" t="s">
        <v>200</v>
      </c>
      <c r="T4" s="67" t="s">
        <v>202</v>
      </c>
      <c r="U4" s="93" t="s">
        <v>203</v>
      </c>
      <c r="V4" s="69" t="s">
        <v>207</v>
      </c>
      <c r="W4" s="68" t="s">
        <v>210</v>
      </c>
      <c r="X4" s="68" t="s">
        <v>211</v>
      </c>
      <c r="Y4" s="68" t="s">
        <v>212</v>
      </c>
      <c r="Z4" s="101" t="s">
        <v>214</v>
      </c>
      <c r="AA4" s="68" t="s">
        <v>215</v>
      </c>
      <c r="AB4" s="68" t="s">
        <v>220</v>
      </c>
      <c r="AC4" s="68" t="s">
        <v>220</v>
      </c>
      <c r="AD4" s="69" t="s">
        <v>221</v>
      </c>
      <c r="AE4" s="101" t="s">
        <v>225</v>
      </c>
      <c r="AF4" s="69" t="s">
        <v>226</v>
      </c>
      <c r="AG4" s="101" t="s">
        <v>227</v>
      </c>
      <c r="AH4" s="101" t="s">
        <v>233</v>
      </c>
      <c r="AI4" s="69" t="s">
        <v>239</v>
      </c>
      <c r="AJ4" s="115" t="s">
        <v>248</v>
      </c>
      <c r="AK4" s="69" t="s">
        <v>252</v>
      </c>
      <c r="AL4" s="67" t="s">
        <v>254</v>
      </c>
    </row>
    <row r="5" spans="1:38" ht="4.5" customHeight="1">
      <c r="A5" s="53"/>
      <c r="B5" s="54"/>
      <c r="C5" s="54"/>
      <c r="D5" s="5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53"/>
      <c r="U5" s="53"/>
      <c r="V5" s="53"/>
      <c r="W5" s="53"/>
      <c r="X5" s="53"/>
      <c r="Y5" s="53"/>
      <c r="Z5" s="53"/>
      <c r="AA5" s="105"/>
      <c r="AB5" s="105"/>
      <c r="AC5" s="105"/>
      <c r="AD5" s="105"/>
      <c r="AE5" s="105"/>
      <c r="AF5" s="105"/>
      <c r="AG5" s="105"/>
      <c r="AH5" s="111"/>
      <c r="AI5" s="105"/>
      <c r="AJ5" s="119"/>
      <c r="AK5" s="105"/>
      <c r="AL5" s="53"/>
    </row>
    <row r="6" spans="1:38" ht="12.75">
      <c r="A6" s="98">
        <f aca="true" t="shared" si="2" ref="A6:A37">ROW()-5</f>
        <v>1</v>
      </c>
      <c r="B6" s="99" t="s">
        <v>122</v>
      </c>
      <c r="C6" s="100" t="s">
        <v>51</v>
      </c>
      <c r="D6" s="95" t="s">
        <v>76</v>
      </c>
      <c r="E6" s="66">
        <f>SUM(F6:AL6)</f>
        <v>23881</v>
      </c>
      <c r="F6" s="55"/>
      <c r="G6" s="71"/>
      <c r="H6" s="71">
        <v>1116</v>
      </c>
      <c r="I6" s="71">
        <v>60</v>
      </c>
      <c r="J6" s="71">
        <v>4242</v>
      </c>
      <c r="K6" s="55"/>
      <c r="L6" s="55">
        <v>810</v>
      </c>
      <c r="M6" s="55"/>
      <c r="N6" s="55">
        <v>50</v>
      </c>
      <c r="O6" s="55">
        <v>407</v>
      </c>
      <c r="P6" s="55">
        <v>809</v>
      </c>
      <c r="Q6" s="55"/>
      <c r="R6" s="55"/>
      <c r="S6" s="55">
        <v>20</v>
      </c>
      <c r="T6" s="80">
        <v>5460</v>
      </c>
      <c r="U6" s="80">
        <v>762</v>
      </c>
      <c r="V6" s="80">
        <v>60</v>
      </c>
      <c r="W6" s="80"/>
      <c r="X6" s="80"/>
      <c r="Y6" s="80">
        <v>1116</v>
      </c>
      <c r="Z6" s="80"/>
      <c r="AA6" s="104"/>
      <c r="AB6" s="104">
        <v>810</v>
      </c>
      <c r="AC6" s="75"/>
      <c r="AD6" s="106">
        <v>60</v>
      </c>
      <c r="AE6" s="107"/>
      <c r="AF6" s="76">
        <v>50</v>
      </c>
      <c r="AG6" s="104"/>
      <c r="AH6" s="112"/>
      <c r="AI6" s="120">
        <v>110</v>
      </c>
      <c r="AJ6" s="106">
        <v>5163</v>
      </c>
      <c r="AK6" s="121">
        <v>40</v>
      </c>
      <c r="AL6" s="80">
        <v>2736</v>
      </c>
    </row>
    <row r="7" spans="1:38" ht="12.75">
      <c r="A7" s="56">
        <f t="shared" si="2"/>
        <v>2</v>
      </c>
      <c r="B7" s="84" t="s">
        <v>105</v>
      </c>
      <c r="C7" s="86" t="s">
        <v>42</v>
      </c>
      <c r="D7" s="72" t="s">
        <v>121</v>
      </c>
      <c r="E7" s="66">
        <f>SUM(F7:AL7)</f>
        <v>21896</v>
      </c>
      <c r="F7" s="71"/>
      <c r="G7" s="75"/>
      <c r="H7" s="75">
        <v>1518</v>
      </c>
      <c r="I7" s="71">
        <v>140</v>
      </c>
      <c r="J7" s="71">
        <v>5460</v>
      </c>
      <c r="K7" s="55"/>
      <c r="L7" s="55"/>
      <c r="M7" s="55"/>
      <c r="N7" s="55">
        <v>110</v>
      </c>
      <c r="O7" s="55">
        <v>608</v>
      </c>
      <c r="P7" s="55">
        <v>1516</v>
      </c>
      <c r="Q7" s="55"/>
      <c r="R7" s="55"/>
      <c r="S7" s="55"/>
      <c r="T7" s="55"/>
      <c r="U7" s="55">
        <v>559</v>
      </c>
      <c r="V7" s="55"/>
      <c r="W7" s="55"/>
      <c r="X7" s="71"/>
      <c r="Y7" s="71">
        <v>1518</v>
      </c>
      <c r="Z7" s="71"/>
      <c r="AA7" s="104"/>
      <c r="AB7" s="104">
        <v>1216</v>
      </c>
      <c r="AC7" s="75"/>
      <c r="AD7" s="104">
        <v>90</v>
      </c>
      <c r="AE7" s="75"/>
      <c r="AF7" s="76">
        <v>50</v>
      </c>
      <c r="AG7" s="104"/>
      <c r="AH7" s="113"/>
      <c r="AI7" s="79"/>
      <c r="AJ7" s="104">
        <v>3651</v>
      </c>
      <c r="AK7" s="75"/>
      <c r="AL7" s="55">
        <v>5460</v>
      </c>
    </row>
    <row r="8" spans="1:38" ht="12.75">
      <c r="A8" s="56">
        <f t="shared" si="2"/>
        <v>3</v>
      </c>
      <c r="B8" s="87" t="s">
        <v>81</v>
      </c>
      <c r="C8" s="85" t="s">
        <v>42</v>
      </c>
      <c r="D8" s="73" t="s">
        <v>72</v>
      </c>
      <c r="E8" s="66">
        <f>SUM(F8:AL8)</f>
        <v>16618</v>
      </c>
      <c r="F8" s="55"/>
      <c r="G8" s="55">
        <v>1520</v>
      </c>
      <c r="H8" s="55"/>
      <c r="I8" s="55"/>
      <c r="J8" s="55"/>
      <c r="K8" s="71"/>
      <c r="L8" s="71"/>
      <c r="M8" s="71">
        <v>1114</v>
      </c>
      <c r="N8" s="71"/>
      <c r="O8" s="75"/>
      <c r="P8" s="71"/>
      <c r="Q8" s="55"/>
      <c r="R8" s="71">
        <v>405</v>
      </c>
      <c r="S8" s="71"/>
      <c r="T8" s="71">
        <v>3342</v>
      </c>
      <c r="U8" s="71"/>
      <c r="V8" s="71"/>
      <c r="W8" s="71"/>
      <c r="X8" s="55">
        <v>1116</v>
      </c>
      <c r="Y8" s="71"/>
      <c r="Z8" s="71"/>
      <c r="AA8" s="104"/>
      <c r="AB8" s="104"/>
      <c r="AC8" s="75">
        <v>1116</v>
      </c>
      <c r="AD8" s="104"/>
      <c r="AE8" s="75">
        <v>566</v>
      </c>
      <c r="AG8" s="104"/>
      <c r="AH8" s="113">
        <v>770</v>
      </c>
      <c r="AI8" s="79"/>
      <c r="AJ8" s="104">
        <v>2427</v>
      </c>
      <c r="AK8" s="75"/>
      <c r="AL8" s="71">
        <v>4242</v>
      </c>
    </row>
    <row r="9" spans="1:38" ht="12.75">
      <c r="A9" s="56">
        <f t="shared" si="2"/>
        <v>4</v>
      </c>
      <c r="B9" s="87" t="s">
        <v>173</v>
      </c>
      <c r="C9" s="85" t="s">
        <v>120</v>
      </c>
      <c r="D9" s="79" t="s">
        <v>68</v>
      </c>
      <c r="E9" s="66">
        <f>SUM(F9:AL9)</f>
        <v>15929</v>
      </c>
      <c r="F9" s="75"/>
      <c r="G9" s="75"/>
      <c r="H9" s="75"/>
      <c r="I9" s="75">
        <v>150</v>
      </c>
      <c r="J9" s="75">
        <v>1530</v>
      </c>
      <c r="K9" s="71">
        <v>1520</v>
      </c>
      <c r="L9" s="71"/>
      <c r="M9" s="71"/>
      <c r="N9" s="71"/>
      <c r="O9" s="55">
        <v>204</v>
      </c>
      <c r="P9" s="55"/>
      <c r="Q9" s="55">
        <v>1208</v>
      </c>
      <c r="R9" s="71"/>
      <c r="S9" s="71">
        <v>80</v>
      </c>
      <c r="T9" s="71">
        <v>1215</v>
      </c>
      <c r="U9" s="55"/>
      <c r="V9" s="55">
        <v>50</v>
      </c>
      <c r="W9" s="55">
        <v>1212</v>
      </c>
      <c r="X9" s="71"/>
      <c r="Y9" s="71"/>
      <c r="Z9" s="71">
        <v>104</v>
      </c>
      <c r="AA9" s="102">
        <v>810</v>
      </c>
      <c r="AB9" s="104"/>
      <c r="AC9" s="75"/>
      <c r="AD9" s="104">
        <v>50</v>
      </c>
      <c r="AE9" s="75">
        <v>409</v>
      </c>
      <c r="AF9" s="109">
        <v>40</v>
      </c>
      <c r="AG9" s="104">
        <v>608</v>
      </c>
      <c r="AH9" s="113">
        <v>311</v>
      </c>
      <c r="AI9" s="79">
        <v>50</v>
      </c>
      <c r="AJ9" s="110">
        <v>3042</v>
      </c>
      <c r="AK9" s="75"/>
      <c r="AL9" s="71">
        <v>3336</v>
      </c>
    </row>
    <row r="10" spans="1:38" ht="12.75">
      <c r="A10" s="56">
        <f t="shared" si="2"/>
        <v>5</v>
      </c>
      <c r="B10" s="84" t="s">
        <v>100</v>
      </c>
      <c r="C10" s="86" t="s">
        <v>36</v>
      </c>
      <c r="D10" s="72" t="s">
        <v>69</v>
      </c>
      <c r="E10" s="66">
        <f>SUM(F10:AL10)</f>
        <v>15694</v>
      </c>
      <c r="F10" s="71">
        <v>810</v>
      </c>
      <c r="G10" s="71"/>
      <c r="H10" s="71"/>
      <c r="I10" s="71">
        <v>60</v>
      </c>
      <c r="J10" s="71">
        <v>2736</v>
      </c>
      <c r="K10" s="71">
        <v>811</v>
      </c>
      <c r="L10" s="71"/>
      <c r="M10" s="71"/>
      <c r="N10" s="71">
        <v>50</v>
      </c>
      <c r="O10" s="71">
        <v>104</v>
      </c>
      <c r="P10" s="71"/>
      <c r="Q10" s="71">
        <v>303</v>
      </c>
      <c r="R10" s="71"/>
      <c r="S10" s="71">
        <v>30</v>
      </c>
      <c r="T10" s="71">
        <v>4242</v>
      </c>
      <c r="U10" s="71">
        <v>405</v>
      </c>
      <c r="V10" s="71">
        <v>50</v>
      </c>
      <c r="W10" s="71">
        <v>808</v>
      </c>
      <c r="X10" s="55"/>
      <c r="Y10" s="55"/>
      <c r="Z10" s="55">
        <v>203</v>
      </c>
      <c r="AA10" s="66">
        <v>1214</v>
      </c>
      <c r="AB10" s="104"/>
      <c r="AC10" s="75"/>
      <c r="AD10" s="104">
        <v>20</v>
      </c>
      <c r="AE10" s="75"/>
      <c r="AF10" s="75">
        <v>20</v>
      </c>
      <c r="AG10" s="104">
        <v>252</v>
      </c>
      <c r="AH10" s="113">
        <v>204</v>
      </c>
      <c r="AI10" s="79">
        <v>30</v>
      </c>
      <c r="AJ10" s="110">
        <v>1824</v>
      </c>
      <c r="AK10" s="75"/>
      <c r="AL10" s="71">
        <v>1518</v>
      </c>
    </row>
    <row r="11" spans="1:38" ht="12.75">
      <c r="A11" s="56">
        <f t="shared" si="2"/>
        <v>6</v>
      </c>
      <c r="B11" s="57" t="s">
        <v>59</v>
      </c>
      <c r="C11" s="58" t="s">
        <v>41</v>
      </c>
      <c r="D11" s="82" t="s">
        <v>52</v>
      </c>
      <c r="E11" s="66">
        <f>SUM(F11:AL11)</f>
        <v>12234</v>
      </c>
      <c r="F11" s="55"/>
      <c r="G11" s="55"/>
      <c r="H11" s="55"/>
      <c r="I11" s="71"/>
      <c r="J11" s="71"/>
      <c r="K11" s="55"/>
      <c r="L11" s="55"/>
      <c r="M11" s="55">
        <v>813</v>
      </c>
      <c r="N11" s="55"/>
      <c r="O11" s="71"/>
      <c r="P11" s="71"/>
      <c r="Q11" s="55"/>
      <c r="R11" s="55">
        <v>1520</v>
      </c>
      <c r="S11" s="71"/>
      <c r="T11" s="71">
        <v>2745</v>
      </c>
      <c r="U11" s="71"/>
      <c r="V11" s="71"/>
      <c r="W11" s="71"/>
      <c r="X11" s="71"/>
      <c r="Y11" s="71"/>
      <c r="Z11" s="71"/>
      <c r="AA11" s="104"/>
      <c r="AB11" s="104"/>
      <c r="AC11" s="75"/>
      <c r="AD11" s="104"/>
      <c r="AE11" s="75">
        <v>772</v>
      </c>
      <c r="AF11" s="75"/>
      <c r="AG11" s="104"/>
      <c r="AH11" s="113"/>
      <c r="AI11" s="79"/>
      <c r="AJ11" s="104">
        <v>6384</v>
      </c>
      <c r="AK11" s="75"/>
      <c r="AL11" s="71"/>
    </row>
    <row r="12" spans="1:38" ht="12.75">
      <c r="A12" s="56">
        <f t="shared" si="2"/>
        <v>7</v>
      </c>
      <c r="B12" s="84" t="s">
        <v>103</v>
      </c>
      <c r="C12" s="86" t="s">
        <v>86</v>
      </c>
      <c r="D12" s="72" t="s">
        <v>104</v>
      </c>
      <c r="E12" s="66">
        <f>SUM(F12:AL12)</f>
        <v>11271</v>
      </c>
      <c r="F12" s="71"/>
      <c r="G12" s="71"/>
      <c r="H12" s="71">
        <v>810</v>
      </c>
      <c r="I12" s="75"/>
      <c r="J12" s="75">
        <v>900</v>
      </c>
      <c r="K12" s="75"/>
      <c r="L12" s="75">
        <v>1214</v>
      </c>
      <c r="M12" s="75"/>
      <c r="N12" s="75"/>
      <c r="O12" s="71"/>
      <c r="P12" s="71">
        <v>402</v>
      </c>
      <c r="Q12" s="55"/>
      <c r="R12" s="55"/>
      <c r="S12" s="55"/>
      <c r="T12" s="55">
        <v>2124</v>
      </c>
      <c r="U12" s="55">
        <v>51</v>
      </c>
      <c r="V12" s="55"/>
      <c r="W12" s="55"/>
      <c r="X12" s="55"/>
      <c r="Y12" s="55">
        <v>607</v>
      </c>
      <c r="Z12" s="55"/>
      <c r="AA12" s="104"/>
      <c r="AB12" s="104"/>
      <c r="AC12" s="75"/>
      <c r="AD12" s="104"/>
      <c r="AE12" s="75"/>
      <c r="AG12" s="104"/>
      <c r="AH12" s="113"/>
      <c r="AI12" s="79"/>
      <c r="AJ12" s="104">
        <v>3036</v>
      </c>
      <c r="AK12" s="104"/>
      <c r="AL12" s="55">
        <v>2127</v>
      </c>
    </row>
    <row r="13" spans="1:38" ht="12.75">
      <c r="A13" s="56">
        <f t="shared" si="2"/>
        <v>8</v>
      </c>
      <c r="B13" s="84" t="s">
        <v>125</v>
      </c>
      <c r="C13" s="86" t="s">
        <v>45</v>
      </c>
      <c r="D13" s="73" t="s">
        <v>56</v>
      </c>
      <c r="E13" s="66">
        <f>SUM(F13:AL13)</f>
        <v>10790</v>
      </c>
      <c r="F13" s="71"/>
      <c r="G13" s="71">
        <v>611</v>
      </c>
      <c r="H13" s="71"/>
      <c r="I13" s="71">
        <v>50</v>
      </c>
      <c r="J13" s="71">
        <v>3345</v>
      </c>
      <c r="K13" s="71"/>
      <c r="L13" s="71"/>
      <c r="M13" s="71">
        <v>608</v>
      </c>
      <c r="N13" s="71">
        <v>80</v>
      </c>
      <c r="O13" s="71"/>
      <c r="P13" s="71"/>
      <c r="Q13" s="71"/>
      <c r="R13" s="71">
        <v>808</v>
      </c>
      <c r="S13" s="71">
        <v>50</v>
      </c>
      <c r="T13" s="71">
        <v>915</v>
      </c>
      <c r="U13" s="71"/>
      <c r="V13" s="71">
        <v>70</v>
      </c>
      <c r="W13" s="71"/>
      <c r="X13" s="71">
        <v>405</v>
      </c>
      <c r="Y13" s="55"/>
      <c r="Z13" s="55"/>
      <c r="AA13" s="104"/>
      <c r="AB13" s="104"/>
      <c r="AC13" s="75">
        <v>406</v>
      </c>
      <c r="AD13" s="104">
        <v>110</v>
      </c>
      <c r="AE13" s="75">
        <v>107</v>
      </c>
      <c r="AF13" s="109">
        <v>70</v>
      </c>
      <c r="AG13" s="104"/>
      <c r="AH13" s="113"/>
      <c r="AI13" s="79">
        <v>70</v>
      </c>
      <c r="AJ13" s="110">
        <v>1527</v>
      </c>
      <c r="AK13" s="108">
        <v>40</v>
      </c>
      <c r="AL13" s="71">
        <v>1518</v>
      </c>
    </row>
    <row r="14" spans="1:38" ht="12.75">
      <c r="A14" s="56">
        <f t="shared" si="2"/>
        <v>9</v>
      </c>
      <c r="B14" s="84" t="s">
        <v>43</v>
      </c>
      <c r="C14" s="86" t="s">
        <v>48</v>
      </c>
      <c r="D14" s="83" t="s">
        <v>44</v>
      </c>
      <c r="E14" s="66">
        <f>SUM(F14:AL14)</f>
        <v>8604</v>
      </c>
      <c r="F14" s="55"/>
      <c r="G14" s="71">
        <v>409</v>
      </c>
      <c r="H14" s="71"/>
      <c r="I14" s="71"/>
      <c r="J14" s="71">
        <v>600</v>
      </c>
      <c r="K14" s="71"/>
      <c r="L14" s="71"/>
      <c r="M14" s="71">
        <v>309</v>
      </c>
      <c r="N14" s="71">
        <v>80</v>
      </c>
      <c r="O14" s="75"/>
      <c r="P14" s="75"/>
      <c r="Q14" s="75"/>
      <c r="R14" s="75">
        <v>609</v>
      </c>
      <c r="S14" s="55">
        <v>30</v>
      </c>
      <c r="T14" s="55">
        <v>1224</v>
      </c>
      <c r="U14" s="75"/>
      <c r="V14" s="75"/>
      <c r="W14" s="75"/>
      <c r="X14" s="75">
        <v>406</v>
      </c>
      <c r="Y14" s="75"/>
      <c r="Z14" s="75"/>
      <c r="AA14" s="104"/>
      <c r="AB14" s="104"/>
      <c r="AC14" s="75">
        <v>1520</v>
      </c>
      <c r="AD14" s="104"/>
      <c r="AE14" s="75">
        <v>312</v>
      </c>
      <c r="AG14" s="104"/>
      <c r="AH14" s="113">
        <v>51</v>
      </c>
      <c r="AI14" s="79"/>
      <c r="AJ14" s="110">
        <v>1839</v>
      </c>
      <c r="AK14" s="75"/>
      <c r="AL14" s="55">
        <v>1215</v>
      </c>
    </row>
    <row r="15" spans="1:38" ht="12.75">
      <c r="A15" s="56">
        <f t="shared" si="2"/>
        <v>10</v>
      </c>
      <c r="B15" s="84" t="s">
        <v>123</v>
      </c>
      <c r="C15" s="86" t="s">
        <v>57</v>
      </c>
      <c r="D15" s="73" t="s">
        <v>157</v>
      </c>
      <c r="E15" s="66">
        <f>SUM(F15:AL15)</f>
        <v>7460</v>
      </c>
      <c r="F15" s="71">
        <v>608</v>
      </c>
      <c r="G15" s="71"/>
      <c r="H15" s="71"/>
      <c r="I15" s="71"/>
      <c r="J15" s="71">
        <v>1233</v>
      </c>
      <c r="K15" s="71">
        <v>606</v>
      </c>
      <c r="L15" s="71"/>
      <c r="M15" s="71"/>
      <c r="N15" s="71"/>
      <c r="O15" s="55"/>
      <c r="P15" s="55"/>
      <c r="Q15" s="71">
        <v>807</v>
      </c>
      <c r="R15" s="71"/>
      <c r="S15" s="71"/>
      <c r="T15" s="75">
        <v>1530</v>
      </c>
      <c r="U15" s="75"/>
      <c r="V15" s="75"/>
      <c r="W15" s="75"/>
      <c r="X15" s="71"/>
      <c r="Y15" s="71"/>
      <c r="Z15" s="71"/>
      <c r="AA15" s="104">
        <v>509</v>
      </c>
      <c r="AB15" s="104"/>
      <c r="AC15" s="75"/>
      <c r="AD15" s="104"/>
      <c r="AE15" s="75"/>
      <c r="AF15" s="76">
        <v>40</v>
      </c>
      <c r="AG15" s="104"/>
      <c r="AH15" s="113"/>
      <c r="AI15" s="79"/>
      <c r="AJ15" s="110">
        <v>1524</v>
      </c>
      <c r="AK15" s="75"/>
      <c r="AL15" s="75">
        <v>603</v>
      </c>
    </row>
    <row r="16" spans="1:38" ht="12.75">
      <c r="A16" s="56">
        <f t="shared" si="2"/>
        <v>11</v>
      </c>
      <c r="B16" s="87" t="s">
        <v>151</v>
      </c>
      <c r="C16" s="85" t="s">
        <v>36</v>
      </c>
      <c r="D16" s="73" t="s">
        <v>121</v>
      </c>
      <c r="E16" s="66">
        <f>SUM(F16:AL16)</f>
        <v>7112</v>
      </c>
      <c r="F16" s="55"/>
      <c r="G16" s="71"/>
      <c r="H16" s="71">
        <v>201</v>
      </c>
      <c r="I16" s="71">
        <v>30</v>
      </c>
      <c r="J16" s="71">
        <v>1221</v>
      </c>
      <c r="K16" s="71"/>
      <c r="L16" s="71">
        <v>409</v>
      </c>
      <c r="M16" s="71"/>
      <c r="N16" s="71"/>
      <c r="O16" s="71">
        <v>154</v>
      </c>
      <c r="P16" s="71">
        <v>1112</v>
      </c>
      <c r="Q16" s="71"/>
      <c r="R16" s="55"/>
      <c r="S16" s="55"/>
      <c r="T16" s="55">
        <v>1221</v>
      </c>
      <c r="U16" s="55">
        <v>151</v>
      </c>
      <c r="V16" s="71"/>
      <c r="W16" s="71"/>
      <c r="X16" s="55"/>
      <c r="Y16" s="55">
        <v>409</v>
      </c>
      <c r="Z16" s="55"/>
      <c r="AA16" s="104"/>
      <c r="AB16" s="104">
        <v>307</v>
      </c>
      <c r="AC16" s="75"/>
      <c r="AD16" s="104">
        <v>70</v>
      </c>
      <c r="AE16" s="75"/>
      <c r="AG16" s="104"/>
      <c r="AH16" s="113"/>
      <c r="AI16" s="79"/>
      <c r="AJ16" s="104">
        <v>1827</v>
      </c>
      <c r="AK16" s="75"/>
      <c r="AL16" s="55"/>
    </row>
    <row r="17" spans="1:38" ht="12.75">
      <c r="A17" s="56">
        <f t="shared" si="2"/>
        <v>12</v>
      </c>
      <c r="B17" s="88" t="s">
        <v>115</v>
      </c>
      <c r="C17" s="90" t="s">
        <v>50</v>
      </c>
      <c r="D17" s="79" t="s">
        <v>85</v>
      </c>
      <c r="E17" s="66">
        <f>SUM(F17:AL17)</f>
        <v>7061</v>
      </c>
      <c r="F17" s="75"/>
      <c r="G17" s="75">
        <v>100</v>
      </c>
      <c r="H17" s="75"/>
      <c r="I17" s="75">
        <v>110</v>
      </c>
      <c r="J17" s="75">
        <v>915</v>
      </c>
      <c r="K17" s="55"/>
      <c r="L17" s="55"/>
      <c r="M17" s="55">
        <v>205</v>
      </c>
      <c r="N17" s="55">
        <v>20</v>
      </c>
      <c r="O17" s="71"/>
      <c r="P17" s="71"/>
      <c r="Q17" s="71"/>
      <c r="R17" s="71">
        <v>202</v>
      </c>
      <c r="S17" s="71">
        <v>30</v>
      </c>
      <c r="T17" s="71">
        <v>2142</v>
      </c>
      <c r="U17" s="71"/>
      <c r="V17" s="71">
        <v>30</v>
      </c>
      <c r="W17" s="71"/>
      <c r="X17" s="71">
        <v>202</v>
      </c>
      <c r="Y17" s="71"/>
      <c r="Z17" s="71"/>
      <c r="AA17" s="104"/>
      <c r="AB17" s="104"/>
      <c r="AC17" s="75">
        <v>606</v>
      </c>
      <c r="AD17" s="104">
        <v>30</v>
      </c>
      <c r="AE17" s="75">
        <v>157</v>
      </c>
      <c r="AF17" s="109">
        <v>20</v>
      </c>
      <c r="AG17" s="104"/>
      <c r="AH17" s="113">
        <v>104</v>
      </c>
      <c r="AI17" s="79">
        <v>40</v>
      </c>
      <c r="AJ17" s="110">
        <v>1212</v>
      </c>
      <c r="AK17" s="110">
        <v>30</v>
      </c>
      <c r="AL17" s="71">
        <v>906</v>
      </c>
    </row>
    <row r="18" spans="1:38" ht="12.75">
      <c r="A18" s="56">
        <f t="shared" si="2"/>
        <v>13</v>
      </c>
      <c r="B18" s="87" t="s">
        <v>141</v>
      </c>
      <c r="C18" s="85" t="s">
        <v>117</v>
      </c>
      <c r="D18" s="73" t="s">
        <v>85</v>
      </c>
      <c r="E18" s="66">
        <f>SUM(F18:AL18)</f>
        <v>6447</v>
      </c>
      <c r="F18" s="55"/>
      <c r="G18" s="71"/>
      <c r="H18" s="71"/>
      <c r="I18" s="55">
        <v>20</v>
      </c>
      <c r="J18" s="55"/>
      <c r="K18" s="55"/>
      <c r="L18" s="55"/>
      <c r="M18" s="55"/>
      <c r="N18" s="55">
        <v>50</v>
      </c>
      <c r="O18" s="71"/>
      <c r="P18" s="71"/>
      <c r="Q18" s="71"/>
      <c r="R18" s="55"/>
      <c r="S18" s="71">
        <v>70</v>
      </c>
      <c r="T18" s="55">
        <v>912</v>
      </c>
      <c r="U18" s="71"/>
      <c r="V18" s="71">
        <v>40</v>
      </c>
      <c r="W18" s="71"/>
      <c r="X18" s="71">
        <v>306</v>
      </c>
      <c r="Y18" s="71"/>
      <c r="Z18" s="71"/>
      <c r="AA18" s="104"/>
      <c r="AB18" s="104"/>
      <c r="AC18" s="75">
        <v>302</v>
      </c>
      <c r="AD18" s="104">
        <v>40</v>
      </c>
      <c r="AE18" s="75">
        <v>209</v>
      </c>
      <c r="AF18" s="108">
        <v>40</v>
      </c>
      <c r="AG18" s="104"/>
      <c r="AH18" s="113">
        <v>412</v>
      </c>
      <c r="AI18" s="79">
        <v>40</v>
      </c>
      <c r="AJ18" s="110">
        <v>1830</v>
      </c>
      <c r="AK18" s="108">
        <v>40</v>
      </c>
      <c r="AL18" s="55">
        <v>2136</v>
      </c>
    </row>
    <row r="19" spans="1:38" ht="12.75">
      <c r="A19" s="56">
        <f t="shared" si="2"/>
        <v>14</v>
      </c>
      <c r="B19" s="84" t="s">
        <v>98</v>
      </c>
      <c r="C19" s="86" t="s">
        <v>99</v>
      </c>
      <c r="D19" s="73" t="s">
        <v>69</v>
      </c>
      <c r="E19" s="66">
        <f>SUM(F19:AL19)</f>
        <v>5567</v>
      </c>
      <c r="F19" s="71">
        <v>411</v>
      </c>
      <c r="G19" s="71"/>
      <c r="H19" s="71"/>
      <c r="I19" s="71">
        <v>40</v>
      </c>
      <c r="J19" s="71">
        <v>2124</v>
      </c>
      <c r="K19" s="55">
        <v>408</v>
      </c>
      <c r="L19" s="55"/>
      <c r="M19" s="55"/>
      <c r="N19" s="55">
        <v>40</v>
      </c>
      <c r="O19" s="55"/>
      <c r="P19" s="55"/>
      <c r="Q19" s="75">
        <v>207</v>
      </c>
      <c r="R19" s="75"/>
      <c r="S19" s="75">
        <v>40</v>
      </c>
      <c r="T19" s="71">
        <v>1215</v>
      </c>
      <c r="U19" s="71"/>
      <c r="V19" s="55">
        <v>40</v>
      </c>
      <c r="W19" s="55">
        <v>508</v>
      </c>
      <c r="X19" s="75"/>
      <c r="Y19" s="75"/>
      <c r="Z19" s="75"/>
      <c r="AA19" s="104"/>
      <c r="AB19" s="104"/>
      <c r="AC19" s="75"/>
      <c r="AD19" s="104">
        <v>100</v>
      </c>
      <c r="AE19" s="75"/>
      <c r="AG19" s="104">
        <v>404</v>
      </c>
      <c r="AH19" s="113"/>
      <c r="AI19" s="79">
        <v>30</v>
      </c>
      <c r="AJ19" s="104"/>
      <c r="AK19" s="75"/>
      <c r="AL19" s="71"/>
    </row>
    <row r="20" spans="1:38" ht="12.75">
      <c r="A20" s="56">
        <f t="shared" si="2"/>
        <v>15</v>
      </c>
      <c r="B20" s="87" t="s">
        <v>177</v>
      </c>
      <c r="C20" s="85" t="s">
        <v>178</v>
      </c>
      <c r="D20" s="72" t="s">
        <v>85</v>
      </c>
      <c r="E20" s="66">
        <f>SUM(F20:AL20)</f>
        <v>5507</v>
      </c>
      <c r="F20" s="75"/>
      <c r="G20" s="75"/>
      <c r="H20" s="75"/>
      <c r="I20" s="75">
        <v>110</v>
      </c>
      <c r="J20" s="75"/>
      <c r="K20" s="75"/>
      <c r="L20" s="75"/>
      <c r="M20" s="75">
        <v>1520</v>
      </c>
      <c r="N20" s="75">
        <v>150</v>
      </c>
      <c r="O20" s="71"/>
      <c r="P20" s="71"/>
      <c r="Q20" s="71"/>
      <c r="R20" s="71">
        <v>402</v>
      </c>
      <c r="S20" s="71">
        <v>110</v>
      </c>
      <c r="T20" s="75"/>
      <c r="U20" s="71"/>
      <c r="V20" s="75">
        <v>50</v>
      </c>
      <c r="W20" s="75"/>
      <c r="X20" s="71">
        <v>812</v>
      </c>
      <c r="Y20" s="71"/>
      <c r="Z20" s="71"/>
      <c r="AA20" s="104"/>
      <c r="AB20" s="104"/>
      <c r="AC20" s="75"/>
      <c r="AD20" s="104">
        <v>180</v>
      </c>
      <c r="AE20" s="75">
        <v>53</v>
      </c>
      <c r="AF20" s="76">
        <v>110</v>
      </c>
      <c r="AG20" s="104"/>
      <c r="AH20" s="113">
        <v>566</v>
      </c>
      <c r="AI20" s="79">
        <v>110</v>
      </c>
      <c r="AJ20" s="104"/>
      <c r="AK20" s="108">
        <v>110</v>
      </c>
      <c r="AL20" s="75">
        <v>1224</v>
      </c>
    </row>
    <row r="21" spans="1:38" ht="12.75">
      <c r="A21" s="56">
        <f t="shared" si="2"/>
        <v>16</v>
      </c>
      <c r="B21" s="88" t="s">
        <v>136</v>
      </c>
      <c r="C21" s="89" t="s">
        <v>65</v>
      </c>
      <c r="D21" s="76" t="s">
        <v>149</v>
      </c>
      <c r="E21" s="66">
        <f>SUM(F21:AL21)</f>
        <v>4918</v>
      </c>
      <c r="F21" s="71"/>
      <c r="G21" s="71"/>
      <c r="H21" s="71"/>
      <c r="I21" s="55">
        <v>10</v>
      </c>
      <c r="J21" s="55"/>
      <c r="K21" s="71"/>
      <c r="L21" s="71">
        <v>202</v>
      </c>
      <c r="M21" s="71"/>
      <c r="N21" s="71">
        <v>30</v>
      </c>
      <c r="O21" s="55">
        <v>51</v>
      </c>
      <c r="P21" s="75">
        <v>201</v>
      </c>
      <c r="Q21" s="75"/>
      <c r="R21" s="75"/>
      <c r="S21" s="55">
        <v>20</v>
      </c>
      <c r="T21" s="55">
        <v>906</v>
      </c>
      <c r="U21" s="55">
        <v>204</v>
      </c>
      <c r="V21" s="75">
        <v>20</v>
      </c>
      <c r="W21" s="75"/>
      <c r="X21" s="71"/>
      <c r="Y21" s="71">
        <v>408</v>
      </c>
      <c r="Z21" s="71"/>
      <c r="AA21" s="104"/>
      <c r="AB21" s="104">
        <v>200</v>
      </c>
      <c r="AC21" s="75"/>
      <c r="AD21" s="104">
        <v>40</v>
      </c>
      <c r="AE21" s="75">
        <v>100</v>
      </c>
      <c r="AF21" s="109">
        <v>30</v>
      </c>
      <c r="AG21" s="104"/>
      <c r="AH21" s="113"/>
      <c r="AI21" s="79">
        <v>40</v>
      </c>
      <c r="AJ21" s="110">
        <v>1209</v>
      </c>
      <c r="AK21" s="108">
        <v>20</v>
      </c>
      <c r="AL21" s="55">
        <v>1227</v>
      </c>
    </row>
    <row r="22" spans="1:38" ht="12.75">
      <c r="A22" s="56">
        <f t="shared" si="2"/>
        <v>17</v>
      </c>
      <c r="B22" s="87" t="s">
        <v>38</v>
      </c>
      <c r="C22" s="85" t="s">
        <v>39</v>
      </c>
      <c r="D22" s="72" t="s">
        <v>37</v>
      </c>
      <c r="E22" s="66">
        <f>SUM(F22:AL22)</f>
        <v>4907</v>
      </c>
      <c r="F22" s="55"/>
      <c r="G22" s="71"/>
      <c r="H22" s="71"/>
      <c r="I22" s="71"/>
      <c r="J22" s="71">
        <v>1539</v>
      </c>
      <c r="K22" s="55"/>
      <c r="L22" s="55">
        <v>305</v>
      </c>
      <c r="M22" s="55"/>
      <c r="N22" s="55"/>
      <c r="O22" s="71"/>
      <c r="P22" s="71">
        <v>309</v>
      </c>
      <c r="Q22" s="71"/>
      <c r="R22" s="71"/>
      <c r="S22" s="75"/>
      <c r="T22" s="71">
        <v>606</v>
      </c>
      <c r="U22" s="55">
        <v>101</v>
      </c>
      <c r="V22" s="55">
        <v>40</v>
      </c>
      <c r="W22" s="55"/>
      <c r="X22" s="55"/>
      <c r="Y22" s="75">
        <v>303</v>
      </c>
      <c r="Z22" s="75"/>
      <c r="AA22" s="104"/>
      <c r="AB22" s="104">
        <v>204</v>
      </c>
      <c r="AC22" s="75"/>
      <c r="AD22" s="104"/>
      <c r="AE22" s="75"/>
      <c r="AG22" s="104"/>
      <c r="AH22" s="113"/>
      <c r="AI22" s="79"/>
      <c r="AJ22" s="104">
        <v>900</v>
      </c>
      <c r="AK22" s="75"/>
      <c r="AL22" s="71">
        <v>600</v>
      </c>
    </row>
    <row r="23" spans="1:38" ht="12.75">
      <c r="A23" s="56">
        <f t="shared" si="2"/>
        <v>18</v>
      </c>
      <c r="B23" s="87" t="s">
        <v>216</v>
      </c>
      <c r="C23" s="85" t="s">
        <v>51</v>
      </c>
      <c r="E23" s="66">
        <f>SUM(F23:AL23)</f>
        <v>4669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104"/>
      <c r="AB23" s="104">
        <v>409</v>
      </c>
      <c r="AC23" s="75"/>
      <c r="AD23" s="104"/>
      <c r="AE23" s="75"/>
      <c r="AG23" s="104"/>
      <c r="AH23" s="113"/>
      <c r="AI23" s="79"/>
      <c r="AJ23" s="104">
        <v>4260</v>
      </c>
      <c r="AK23" s="104"/>
      <c r="AL23" s="75"/>
    </row>
    <row r="24" spans="1:38" ht="12.75">
      <c r="A24" s="56">
        <f t="shared" si="2"/>
        <v>19</v>
      </c>
      <c r="B24" s="88" t="s">
        <v>113</v>
      </c>
      <c r="C24" s="90" t="s">
        <v>55</v>
      </c>
      <c r="D24" s="79" t="s">
        <v>69</v>
      </c>
      <c r="E24" s="66">
        <f>SUM(F24:AL24)</f>
        <v>4365</v>
      </c>
      <c r="F24" s="75">
        <v>300</v>
      </c>
      <c r="G24" s="55"/>
      <c r="H24" s="55"/>
      <c r="I24" s="71">
        <v>30</v>
      </c>
      <c r="J24" s="71"/>
      <c r="K24" s="71">
        <v>1118</v>
      </c>
      <c r="L24" s="71"/>
      <c r="M24" s="71"/>
      <c r="N24" s="71">
        <v>50</v>
      </c>
      <c r="O24" s="55"/>
      <c r="P24" s="55"/>
      <c r="Q24" s="71"/>
      <c r="R24" s="71"/>
      <c r="S24" s="55"/>
      <c r="T24" s="55"/>
      <c r="U24" s="55"/>
      <c r="V24" s="55">
        <v>30</v>
      </c>
      <c r="W24" s="55"/>
      <c r="X24" s="55"/>
      <c r="Y24" s="55"/>
      <c r="Z24" s="55"/>
      <c r="AA24" s="104">
        <v>307</v>
      </c>
      <c r="AB24" s="104"/>
      <c r="AC24" s="75"/>
      <c r="AD24" s="104">
        <v>20</v>
      </c>
      <c r="AE24" s="75"/>
      <c r="AF24" s="75">
        <v>40</v>
      </c>
      <c r="AG24" s="104"/>
      <c r="AH24" s="113"/>
      <c r="AI24" s="79">
        <v>40</v>
      </c>
      <c r="AJ24" s="104">
        <v>2430</v>
      </c>
      <c r="AK24" s="104"/>
      <c r="AL24" s="55"/>
    </row>
    <row r="25" spans="1:38" ht="12.75">
      <c r="A25" s="56">
        <f t="shared" si="2"/>
        <v>20</v>
      </c>
      <c r="B25" s="88" t="s">
        <v>112</v>
      </c>
      <c r="C25" s="85" t="s">
        <v>63</v>
      </c>
      <c r="D25" s="76" t="s">
        <v>110</v>
      </c>
      <c r="E25" s="66">
        <f>SUM(F25:AL25)</f>
        <v>4295</v>
      </c>
      <c r="F25" s="75">
        <v>1520</v>
      </c>
      <c r="G25" s="55"/>
      <c r="H25" s="55"/>
      <c r="I25" s="55">
        <v>90</v>
      </c>
      <c r="J25" s="55">
        <v>2130</v>
      </c>
      <c r="K25" s="71">
        <v>405</v>
      </c>
      <c r="L25" s="71"/>
      <c r="M25" s="71"/>
      <c r="N25" s="71">
        <v>70</v>
      </c>
      <c r="O25" s="71"/>
      <c r="P25" s="71"/>
      <c r="Q25" s="71"/>
      <c r="R25" s="55"/>
      <c r="S25" s="55">
        <v>70</v>
      </c>
      <c r="T25" s="55"/>
      <c r="U25" s="71"/>
      <c r="V25" s="71"/>
      <c r="W25" s="71"/>
      <c r="X25" s="71"/>
      <c r="Y25" s="71"/>
      <c r="Z25" s="71"/>
      <c r="AA25" s="104"/>
      <c r="AB25" s="104"/>
      <c r="AC25" s="75"/>
      <c r="AD25" s="104"/>
      <c r="AE25" s="75"/>
      <c r="AG25" s="104"/>
      <c r="AH25" s="113"/>
      <c r="AI25" s="79">
        <v>10</v>
      </c>
      <c r="AJ25" s="104"/>
      <c r="AK25" s="104"/>
      <c r="AL25" s="55"/>
    </row>
    <row r="26" spans="1:38" ht="12.75">
      <c r="A26" s="56">
        <f t="shared" si="2"/>
        <v>21</v>
      </c>
      <c r="B26" s="84" t="s">
        <v>134</v>
      </c>
      <c r="C26" s="86" t="s">
        <v>51</v>
      </c>
      <c r="D26" s="72" t="s">
        <v>85</v>
      </c>
      <c r="E26" s="66">
        <f>SUM(F26:AL26)</f>
        <v>4295</v>
      </c>
      <c r="F26" s="71"/>
      <c r="G26" s="55">
        <v>204</v>
      </c>
      <c r="H26" s="55"/>
      <c r="I26" s="55">
        <v>40</v>
      </c>
      <c r="J26" s="55">
        <v>600</v>
      </c>
      <c r="K26" s="55"/>
      <c r="L26" s="55"/>
      <c r="M26" s="55">
        <v>200</v>
      </c>
      <c r="N26" s="55">
        <v>20</v>
      </c>
      <c r="O26" s="75"/>
      <c r="P26" s="75"/>
      <c r="Q26" s="71"/>
      <c r="R26" s="71">
        <v>207</v>
      </c>
      <c r="S26" s="71">
        <v>40</v>
      </c>
      <c r="T26" s="71">
        <v>618</v>
      </c>
      <c r="U26" s="71"/>
      <c r="V26" s="55">
        <v>40</v>
      </c>
      <c r="W26" s="55"/>
      <c r="X26" s="55">
        <v>200</v>
      </c>
      <c r="Y26" s="71"/>
      <c r="Z26" s="71"/>
      <c r="AA26" s="104"/>
      <c r="AB26" s="104"/>
      <c r="AC26" s="75">
        <v>302</v>
      </c>
      <c r="AD26" s="104">
        <v>30</v>
      </c>
      <c r="AE26" s="75">
        <v>52</v>
      </c>
      <c r="AF26" s="108">
        <v>40</v>
      </c>
      <c r="AG26" s="104"/>
      <c r="AH26" s="113">
        <v>104</v>
      </c>
      <c r="AI26" s="79">
        <v>50</v>
      </c>
      <c r="AJ26" s="110">
        <v>1518</v>
      </c>
      <c r="AK26" s="108">
        <v>30</v>
      </c>
      <c r="AL26" s="71"/>
    </row>
    <row r="27" spans="1:38" ht="12.75">
      <c r="A27" s="56">
        <f t="shared" si="2"/>
        <v>22</v>
      </c>
      <c r="B27" s="84" t="s">
        <v>128</v>
      </c>
      <c r="C27" s="86" t="s">
        <v>129</v>
      </c>
      <c r="D27" s="81" t="s">
        <v>121</v>
      </c>
      <c r="E27" s="66">
        <f>SUM(F27:AL27)</f>
        <v>4222</v>
      </c>
      <c r="F27" s="71"/>
      <c r="G27" s="55"/>
      <c r="H27" s="55">
        <v>406</v>
      </c>
      <c r="I27" s="71">
        <v>40</v>
      </c>
      <c r="J27" s="71">
        <v>609</v>
      </c>
      <c r="K27" s="75"/>
      <c r="L27" s="75"/>
      <c r="M27" s="75"/>
      <c r="N27" s="75">
        <v>40</v>
      </c>
      <c r="O27" s="71"/>
      <c r="P27" s="71">
        <v>300</v>
      </c>
      <c r="Q27" s="71"/>
      <c r="R27" s="71"/>
      <c r="S27" s="75"/>
      <c r="T27" s="75">
        <v>612</v>
      </c>
      <c r="U27" s="71"/>
      <c r="V27" s="71"/>
      <c r="W27" s="71"/>
      <c r="X27" s="71"/>
      <c r="Y27" s="75"/>
      <c r="Z27" s="75"/>
      <c r="AA27" s="104"/>
      <c r="AB27" s="104"/>
      <c r="AC27" s="75"/>
      <c r="AD27" s="104">
        <v>40</v>
      </c>
      <c r="AE27" s="75"/>
      <c r="AF27" s="76">
        <v>30</v>
      </c>
      <c r="AG27" s="104"/>
      <c r="AH27" s="113"/>
      <c r="AI27" s="79"/>
      <c r="AJ27" s="104">
        <v>1524</v>
      </c>
      <c r="AK27" s="104"/>
      <c r="AL27" s="75">
        <v>621</v>
      </c>
    </row>
    <row r="28" spans="1:38" ht="12.75">
      <c r="A28" s="56">
        <f t="shared" si="2"/>
        <v>23</v>
      </c>
      <c r="B28" s="87" t="s">
        <v>153</v>
      </c>
      <c r="C28" s="85" t="s">
        <v>70</v>
      </c>
      <c r="D28" s="76" t="s">
        <v>85</v>
      </c>
      <c r="E28" s="66">
        <f>SUM(F28:AL28)</f>
        <v>3728</v>
      </c>
      <c r="F28" s="75"/>
      <c r="G28" s="75">
        <v>411</v>
      </c>
      <c r="H28" s="75"/>
      <c r="I28" s="75">
        <v>40</v>
      </c>
      <c r="J28" s="75"/>
      <c r="K28" s="75"/>
      <c r="L28" s="75"/>
      <c r="M28" s="75">
        <v>203</v>
      </c>
      <c r="N28" s="75">
        <v>30</v>
      </c>
      <c r="O28" s="55"/>
      <c r="P28" s="55"/>
      <c r="Q28" s="71"/>
      <c r="R28" s="71">
        <v>1111</v>
      </c>
      <c r="S28" s="71">
        <v>40</v>
      </c>
      <c r="T28" s="71"/>
      <c r="U28" s="71"/>
      <c r="V28" s="55">
        <v>50</v>
      </c>
      <c r="W28" s="71"/>
      <c r="X28" s="75">
        <v>1520</v>
      </c>
      <c r="Y28" s="71"/>
      <c r="Z28" s="71"/>
      <c r="AA28" s="104"/>
      <c r="AB28" s="104"/>
      <c r="AC28" s="75"/>
      <c r="AD28" s="104">
        <v>70</v>
      </c>
      <c r="AE28" s="75">
        <v>103</v>
      </c>
      <c r="AF28" s="76">
        <v>30</v>
      </c>
      <c r="AG28" s="104"/>
      <c r="AH28" s="113"/>
      <c r="AI28" s="79">
        <v>70</v>
      </c>
      <c r="AJ28" s="104"/>
      <c r="AK28" s="75">
        <v>50</v>
      </c>
      <c r="AL28" s="71"/>
    </row>
    <row r="29" spans="1:38" ht="12.75">
      <c r="A29" s="56">
        <f t="shared" si="2"/>
        <v>24</v>
      </c>
      <c r="B29" s="84" t="s">
        <v>94</v>
      </c>
      <c r="C29" s="86" t="s">
        <v>60</v>
      </c>
      <c r="D29" s="73" t="s">
        <v>68</v>
      </c>
      <c r="E29" s="66">
        <f>SUM(F29:AL29)</f>
        <v>3258</v>
      </c>
      <c r="F29" s="71">
        <v>1114</v>
      </c>
      <c r="G29" s="55"/>
      <c r="H29" s="55"/>
      <c r="I29" s="55">
        <v>20</v>
      </c>
      <c r="J29" s="55">
        <v>1212</v>
      </c>
      <c r="K29" s="55">
        <v>201</v>
      </c>
      <c r="L29" s="55"/>
      <c r="M29" s="55"/>
      <c r="N29" s="55">
        <v>30</v>
      </c>
      <c r="O29" s="71">
        <v>103</v>
      </c>
      <c r="P29" s="75"/>
      <c r="Q29" s="71">
        <v>508</v>
      </c>
      <c r="R29" s="71"/>
      <c r="S29" s="71">
        <v>30</v>
      </c>
      <c r="T29" s="71"/>
      <c r="U29" s="71"/>
      <c r="V29" s="71">
        <v>40</v>
      </c>
      <c r="W29" s="71"/>
      <c r="X29" s="71"/>
      <c r="Y29" s="55"/>
      <c r="Z29" s="55"/>
      <c r="AA29" s="104"/>
      <c r="AB29" s="104"/>
      <c r="AC29" s="75"/>
      <c r="AD29" s="104"/>
      <c r="AE29" s="75"/>
      <c r="AG29" s="104"/>
      <c r="AH29" s="113"/>
      <c r="AI29" s="79"/>
      <c r="AJ29" s="104"/>
      <c r="AK29" s="75"/>
      <c r="AL29" s="71"/>
    </row>
    <row r="30" spans="1:38" ht="12.75">
      <c r="A30" s="56">
        <f t="shared" si="2"/>
        <v>25</v>
      </c>
      <c r="B30" s="87" t="s">
        <v>155</v>
      </c>
      <c r="C30" s="85" t="s">
        <v>156</v>
      </c>
      <c r="D30" s="83" t="s">
        <v>121</v>
      </c>
      <c r="E30" s="66">
        <f>SUM(F30:AL30)</f>
        <v>3027</v>
      </c>
      <c r="F30" s="75"/>
      <c r="G30" s="71"/>
      <c r="H30" s="71">
        <v>408</v>
      </c>
      <c r="I30" s="55">
        <v>20</v>
      </c>
      <c r="J30" s="55"/>
      <c r="K30" s="55"/>
      <c r="L30" s="55"/>
      <c r="M30" s="55"/>
      <c r="N30" s="55">
        <v>70</v>
      </c>
      <c r="O30" s="71"/>
      <c r="P30" s="71">
        <v>407</v>
      </c>
      <c r="Q30" s="75"/>
      <c r="R30" s="75"/>
      <c r="S30" s="55"/>
      <c r="T30" s="55">
        <v>915</v>
      </c>
      <c r="U30" s="55">
        <v>307</v>
      </c>
      <c r="V30" s="71"/>
      <c r="W30" s="71"/>
      <c r="X30" s="71"/>
      <c r="Y30" s="55"/>
      <c r="Z30" s="55"/>
      <c r="AA30" s="104"/>
      <c r="AB30" s="104"/>
      <c r="AC30" s="75"/>
      <c r="AD30" s="104"/>
      <c r="AE30" s="75"/>
      <c r="AF30" s="75"/>
      <c r="AG30" s="104"/>
      <c r="AH30" s="113"/>
      <c r="AI30" s="79"/>
      <c r="AJ30" s="110">
        <v>900</v>
      </c>
      <c r="AK30" s="75"/>
      <c r="AL30" s="55"/>
    </row>
    <row r="31" spans="1:38" ht="12.75">
      <c r="A31" s="56">
        <f t="shared" si="2"/>
        <v>26</v>
      </c>
      <c r="B31" s="88" t="s">
        <v>106</v>
      </c>
      <c r="C31" s="90" t="s">
        <v>107</v>
      </c>
      <c r="D31" s="72" t="s">
        <v>104</v>
      </c>
      <c r="E31" s="66">
        <f>SUM(F31:AL31)</f>
        <v>2821</v>
      </c>
      <c r="F31" s="75"/>
      <c r="G31" s="71"/>
      <c r="H31" s="71">
        <v>203</v>
      </c>
      <c r="I31" s="71"/>
      <c r="J31" s="71">
        <v>1215</v>
      </c>
      <c r="K31" s="75"/>
      <c r="L31" s="75"/>
      <c r="M31" s="75"/>
      <c r="N31" s="75"/>
      <c r="O31" s="71"/>
      <c r="P31" s="71">
        <v>200</v>
      </c>
      <c r="Q31" s="55"/>
      <c r="R31" s="55"/>
      <c r="S31" s="71"/>
      <c r="T31" s="71">
        <v>603</v>
      </c>
      <c r="U31" s="75"/>
      <c r="V31" s="71"/>
      <c r="W31" s="71"/>
      <c r="X31" s="75"/>
      <c r="Y31" s="71"/>
      <c r="Z31" s="71"/>
      <c r="AA31" s="104"/>
      <c r="AB31" s="104"/>
      <c r="AC31" s="75"/>
      <c r="AD31" s="104"/>
      <c r="AE31" s="75"/>
      <c r="AG31" s="104"/>
      <c r="AH31" s="113"/>
      <c r="AI31" s="79"/>
      <c r="AJ31" s="110">
        <v>600</v>
      </c>
      <c r="AK31" s="75"/>
      <c r="AL31" s="71"/>
    </row>
    <row r="32" spans="1:38" ht="12.75">
      <c r="A32" s="56">
        <f t="shared" si="2"/>
        <v>27</v>
      </c>
      <c r="B32" s="84" t="s">
        <v>119</v>
      </c>
      <c r="C32" s="86" t="s">
        <v>120</v>
      </c>
      <c r="D32" s="73" t="s">
        <v>121</v>
      </c>
      <c r="E32" s="66">
        <f>SUM(F32:AL32)</f>
        <v>2556</v>
      </c>
      <c r="F32" s="71"/>
      <c r="G32" s="75"/>
      <c r="H32" s="75">
        <v>610</v>
      </c>
      <c r="I32" s="71">
        <v>30</v>
      </c>
      <c r="J32" s="71">
        <v>903</v>
      </c>
      <c r="K32" s="71"/>
      <c r="L32" s="71"/>
      <c r="M32" s="71"/>
      <c r="N32" s="71">
        <v>110</v>
      </c>
      <c r="O32" s="75"/>
      <c r="P32" s="75"/>
      <c r="Q32" s="75"/>
      <c r="R32" s="75"/>
      <c r="S32" s="75"/>
      <c r="T32" s="75"/>
      <c r="U32" s="71"/>
      <c r="V32" s="75"/>
      <c r="W32" s="71"/>
      <c r="X32" s="75"/>
      <c r="Y32" s="75"/>
      <c r="Z32" s="75"/>
      <c r="AA32" s="104"/>
      <c r="AB32" s="104"/>
      <c r="AC32" s="75"/>
      <c r="AD32" s="104"/>
      <c r="AE32" s="75"/>
      <c r="AG32" s="104"/>
      <c r="AH32" s="113"/>
      <c r="AI32" s="79"/>
      <c r="AJ32" s="104">
        <v>903</v>
      </c>
      <c r="AK32" s="75"/>
      <c r="AL32" s="75"/>
    </row>
    <row r="33" spans="1:38" ht="12.75">
      <c r="A33" s="56">
        <f t="shared" si="2"/>
        <v>28</v>
      </c>
      <c r="B33" s="87" t="s">
        <v>165</v>
      </c>
      <c r="C33" s="85" t="s">
        <v>90</v>
      </c>
      <c r="D33" s="73" t="s">
        <v>85</v>
      </c>
      <c r="E33" s="66">
        <f>SUM(F33:AL33)</f>
        <v>2550</v>
      </c>
      <c r="F33" s="55"/>
      <c r="G33" s="71">
        <v>306</v>
      </c>
      <c r="H33" s="71"/>
      <c r="I33" s="71">
        <v>40</v>
      </c>
      <c r="J33" s="71"/>
      <c r="K33" s="55"/>
      <c r="L33" s="55"/>
      <c r="M33" s="55">
        <v>307</v>
      </c>
      <c r="N33" s="55">
        <v>40</v>
      </c>
      <c r="O33" s="71"/>
      <c r="P33" s="71"/>
      <c r="Q33" s="71"/>
      <c r="R33" s="71">
        <v>302</v>
      </c>
      <c r="S33" s="55">
        <v>40</v>
      </c>
      <c r="T33" s="55">
        <v>621</v>
      </c>
      <c r="U33" s="75"/>
      <c r="V33" s="71">
        <v>40</v>
      </c>
      <c r="W33" s="75"/>
      <c r="X33" s="71">
        <v>302</v>
      </c>
      <c r="Y33" s="71"/>
      <c r="Z33" s="71"/>
      <c r="AA33" s="104"/>
      <c r="AB33" s="104"/>
      <c r="AC33" s="75">
        <v>402</v>
      </c>
      <c r="AD33" s="104">
        <v>40</v>
      </c>
      <c r="AE33" s="75"/>
      <c r="AF33" s="76">
        <v>40</v>
      </c>
      <c r="AG33" s="104"/>
      <c r="AH33" s="113"/>
      <c r="AI33" s="79">
        <v>30</v>
      </c>
      <c r="AJ33" s="104"/>
      <c r="AK33" s="75">
        <v>40</v>
      </c>
      <c r="AL33" s="55"/>
    </row>
    <row r="34" spans="1:38" ht="12.75">
      <c r="A34" s="56">
        <f t="shared" si="2"/>
        <v>29</v>
      </c>
      <c r="B34" s="87" t="s">
        <v>131</v>
      </c>
      <c r="C34" s="85" t="s">
        <v>88</v>
      </c>
      <c r="D34" s="72" t="s">
        <v>85</v>
      </c>
      <c r="E34" s="66">
        <f>SUM(F34:AL34)</f>
        <v>2120</v>
      </c>
      <c r="F34" s="55"/>
      <c r="G34" s="75">
        <v>812</v>
      </c>
      <c r="H34" s="75"/>
      <c r="I34" s="55">
        <v>30</v>
      </c>
      <c r="J34" s="55"/>
      <c r="K34" s="75"/>
      <c r="L34" s="75"/>
      <c r="M34" s="75">
        <v>409</v>
      </c>
      <c r="N34" s="75">
        <v>40</v>
      </c>
      <c r="O34" s="55"/>
      <c r="P34" s="55"/>
      <c r="Q34" s="75"/>
      <c r="R34" s="75"/>
      <c r="S34" s="75">
        <v>30</v>
      </c>
      <c r="T34" s="75"/>
      <c r="U34" s="71"/>
      <c r="V34" s="71">
        <v>40</v>
      </c>
      <c r="W34" s="71"/>
      <c r="X34" s="71"/>
      <c r="Y34" s="71"/>
      <c r="Z34" s="71"/>
      <c r="AA34" s="104"/>
      <c r="AB34" s="104"/>
      <c r="AC34" s="75"/>
      <c r="AD34" s="104">
        <v>30</v>
      </c>
      <c r="AE34" s="75"/>
      <c r="AF34" s="76">
        <v>20</v>
      </c>
      <c r="AG34" s="104"/>
      <c r="AH34" s="113"/>
      <c r="AI34" s="79">
        <v>30</v>
      </c>
      <c r="AJ34" s="104"/>
      <c r="AK34" s="75">
        <v>70</v>
      </c>
      <c r="AL34" s="75">
        <v>609</v>
      </c>
    </row>
    <row r="35" spans="1:38" ht="12.75">
      <c r="A35" s="56">
        <f t="shared" si="2"/>
        <v>30</v>
      </c>
      <c r="B35" s="57" t="s">
        <v>147</v>
      </c>
      <c r="C35" s="58" t="s">
        <v>132</v>
      </c>
      <c r="D35" s="82" t="s">
        <v>85</v>
      </c>
      <c r="E35" s="66">
        <f>SUM(F35:AL35)</f>
        <v>2088</v>
      </c>
      <c r="F35" s="55"/>
      <c r="G35" s="71">
        <v>100</v>
      </c>
      <c r="H35" s="71"/>
      <c r="I35" s="75">
        <v>50</v>
      </c>
      <c r="J35" s="75"/>
      <c r="K35" s="71"/>
      <c r="L35" s="71"/>
      <c r="M35" s="71">
        <v>200</v>
      </c>
      <c r="N35" s="71">
        <v>70</v>
      </c>
      <c r="O35" s="75"/>
      <c r="P35" s="55"/>
      <c r="Q35" s="75"/>
      <c r="R35" s="75">
        <v>307</v>
      </c>
      <c r="S35" s="71">
        <v>60</v>
      </c>
      <c r="T35" s="71"/>
      <c r="U35" s="55"/>
      <c r="V35" s="55">
        <v>30</v>
      </c>
      <c r="W35" s="55"/>
      <c r="X35" s="75">
        <v>200</v>
      </c>
      <c r="Y35" s="55"/>
      <c r="Z35" s="55"/>
      <c r="AA35" s="104"/>
      <c r="AB35" s="104"/>
      <c r="AC35" s="75">
        <v>815</v>
      </c>
      <c r="AD35" s="104">
        <v>40</v>
      </c>
      <c r="AE35" s="75"/>
      <c r="AG35" s="104"/>
      <c r="AH35" s="113">
        <v>156</v>
      </c>
      <c r="AI35" s="79">
        <v>30</v>
      </c>
      <c r="AJ35" s="104"/>
      <c r="AK35" s="75">
        <v>30</v>
      </c>
      <c r="AL35" s="71"/>
    </row>
    <row r="36" spans="1:38" ht="12.75">
      <c r="A36" s="56">
        <f t="shared" si="2"/>
        <v>31</v>
      </c>
      <c r="B36" s="84" t="s">
        <v>102</v>
      </c>
      <c r="C36" s="86" t="s">
        <v>45</v>
      </c>
      <c r="D36" s="73" t="s">
        <v>149</v>
      </c>
      <c r="E36" s="66">
        <f>SUM(F36:AL36)</f>
        <v>2060</v>
      </c>
      <c r="F36" s="71"/>
      <c r="G36" s="75"/>
      <c r="H36" s="75">
        <v>202</v>
      </c>
      <c r="I36" s="71">
        <v>30</v>
      </c>
      <c r="J36" s="71"/>
      <c r="K36" s="75"/>
      <c r="L36" s="75"/>
      <c r="M36" s="75"/>
      <c r="N36" s="75">
        <v>30</v>
      </c>
      <c r="O36" s="75"/>
      <c r="P36" s="55"/>
      <c r="Q36" s="75"/>
      <c r="R36" s="75"/>
      <c r="S36" s="71">
        <v>30</v>
      </c>
      <c r="T36" s="71">
        <v>609</v>
      </c>
      <c r="U36" s="75"/>
      <c r="V36" s="75">
        <v>30</v>
      </c>
      <c r="W36" s="75"/>
      <c r="X36" s="75"/>
      <c r="Y36" s="75">
        <v>200</v>
      </c>
      <c r="Z36" s="75"/>
      <c r="AA36" s="104"/>
      <c r="AB36" s="104"/>
      <c r="AC36" s="75"/>
      <c r="AD36" s="104">
        <v>20</v>
      </c>
      <c r="AE36" s="75"/>
      <c r="AG36" s="104"/>
      <c r="AH36" s="113"/>
      <c r="AI36" s="79"/>
      <c r="AJ36" s="104">
        <v>909</v>
      </c>
      <c r="AK36" s="75"/>
      <c r="AL36" s="71"/>
    </row>
    <row r="37" spans="1:38" ht="12.75">
      <c r="A37" s="56">
        <f t="shared" si="2"/>
        <v>32</v>
      </c>
      <c r="B37" s="87" t="s">
        <v>201</v>
      </c>
      <c r="C37" s="85" t="s">
        <v>60</v>
      </c>
      <c r="E37" s="66">
        <f>SUM(F37:AL37)</f>
        <v>1809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>
        <v>603</v>
      </c>
      <c r="U37" s="71"/>
      <c r="V37" s="71"/>
      <c r="W37" s="71"/>
      <c r="X37" s="71"/>
      <c r="Y37" s="75"/>
      <c r="Z37" s="75"/>
      <c r="AA37" s="104"/>
      <c r="AB37" s="104"/>
      <c r="AC37" s="75"/>
      <c r="AD37" s="104"/>
      <c r="AE37" s="75"/>
      <c r="AG37" s="104"/>
      <c r="AH37" s="113"/>
      <c r="AI37" s="79"/>
      <c r="AJ37" s="104">
        <v>1206</v>
      </c>
      <c r="AK37" s="75"/>
      <c r="AL37" s="75"/>
    </row>
    <row r="38" spans="1:38" ht="12.75">
      <c r="A38" s="56">
        <f aca="true" t="shared" si="3" ref="A38:A68">ROW()-5</f>
        <v>33</v>
      </c>
      <c r="B38" s="87" t="s">
        <v>236</v>
      </c>
      <c r="C38" s="85" t="s">
        <v>237</v>
      </c>
      <c r="E38" s="66">
        <f>SUM(F38:AL38)</f>
        <v>1610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104"/>
      <c r="AB38" s="104"/>
      <c r="AC38" s="75"/>
      <c r="AD38" s="104"/>
      <c r="AE38" s="75"/>
      <c r="AG38" s="104"/>
      <c r="AH38" s="113">
        <v>104</v>
      </c>
      <c r="AI38" s="79"/>
      <c r="AJ38" s="104">
        <v>900</v>
      </c>
      <c r="AK38" s="75"/>
      <c r="AL38" s="75">
        <v>606</v>
      </c>
    </row>
    <row r="39" spans="1:38" ht="12.75">
      <c r="A39" s="56">
        <f t="shared" si="3"/>
        <v>34</v>
      </c>
      <c r="B39" s="84" t="s">
        <v>171</v>
      </c>
      <c r="C39" s="86" t="s">
        <v>114</v>
      </c>
      <c r="D39" s="72"/>
      <c r="E39" s="66">
        <f>SUM(F39:AL39)</f>
        <v>1609</v>
      </c>
      <c r="F39" s="71"/>
      <c r="G39" s="71"/>
      <c r="H39" s="71">
        <v>304</v>
      </c>
      <c r="I39" s="55"/>
      <c r="J39" s="55"/>
      <c r="K39" s="71"/>
      <c r="L39" s="71"/>
      <c r="M39" s="71"/>
      <c r="N39" s="71">
        <v>40</v>
      </c>
      <c r="O39" s="55">
        <v>50</v>
      </c>
      <c r="P39" s="75"/>
      <c r="Q39" s="75"/>
      <c r="R39" s="75"/>
      <c r="S39" s="75"/>
      <c r="T39" s="75"/>
      <c r="U39" s="75"/>
      <c r="V39" s="71"/>
      <c r="W39" s="71"/>
      <c r="X39" s="55"/>
      <c r="Y39" s="71"/>
      <c r="Z39" s="71"/>
      <c r="AA39" s="104"/>
      <c r="AB39" s="104"/>
      <c r="AC39" s="75"/>
      <c r="AD39" s="104"/>
      <c r="AE39" s="75"/>
      <c r="AG39" s="104"/>
      <c r="AH39" s="113"/>
      <c r="AI39" s="79"/>
      <c r="AJ39" s="104">
        <v>1215</v>
      </c>
      <c r="AK39" s="75"/>
      <c r="AL39" s="75"/>
    </row>
    <row r="40" spans="1:38" ht="12.75">
      <c r="A40" s="56">
        <f t="shared" si="3"/>
        <v>35</v>
      </c>
      <c r="B40" s="87" t="s">
        <v>243</v>
      </c>
      <c r="C40" s="85" t="s">
        <v>244</v>
      </c>
      <c r="E40" s="66">
        <f>SUM(F40:AL40)</f>
        <v>1545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104"/>
      <c r="AB40" s="104"/>
      <c r="AC40" s="75"/>
      <c r="AD40" s="104"/>
      <c r="AE40" s="75"/>
      <c r="AG40" s="104"/>
      <c r="AH40" s="113"/>
      <c r="AI40" s="96">
        <v>30</v>
      </c>
      <c r="AJ40" s="104">
        <v>615</v>
      </c>
      <c r="AK40" s="75"/>
      <c r="AL40" s="75">
        <v>900</v>
      </c>
    </row>
    <row r="41" spans="1:38" ht="12.75">
      <c r="A41" s="56">
        <f t="shared" si="3"/>
        <v>36</v>
      </c>
      <c r="B41" s="88" t="s">
        <v>116</v>
      </c>
      <c r="C41" s="90" t="s">
        <v>70</v>
      </c>
      <c r="D41" s="76" t="s">
        <v>75</v>
      </c>
      <c r="E41" s="66">
        <f>SUM(F41:AL41)</f>
        <v>1530</v>
      </c>
      <c r="F41" s="75"/>
      <c r="G41" s="55"/>
      <c r="H41" s="55"/>
      <c r="I41" s="55"/>
      <c r="J41" s="55"/>
      <c r="K41" s="71"/>
      <c r="L41" s="71"/>
      <c r="M41" s="71"/>
      <c r="N41" s="71"/>
      <c r="O41" s="55"/>
      <c r="P41" s="55"/>
      <c r="Q41" s="55"/>
      <c r="R41" s="55"/>
      <c r="S41" s="71"/>
      <c r="T41" s="71">
        <v>1530</v>
      </c>
      <c r="U41" s="75"/>
      <c r="V41" s="71"/>
      <c r="W41" s="55"/>
      <c r="X41" s="55"/>
      <c r="Y41" s="55"/>
      <c r="Z41" s="55"/>
      <c r="AA41" s="104"/>
      <c r="AB41" s="104"/>
      <c r="AC41" s="75"/>
      <c r="AD41" s="104"/>
      <c r="AE41" s="75"/>
      <c r="AG41" s="104"/>
      <c r="AH41" s="113"/>
      <c r="AI41" s="79"/>
      <c r="AJ41" s="104"/>
      <c r="AK41" s="75"/>
      <c r="AL41" s="71"/>
    </row>
    <row r="42" spans="1:38" ht="12.75">
      <c r="A42" s="56">
        <f t="shared" si="3"/>
        <v>37</v>
      </c>
      <c r="B42" s="84" t="s">
        <v>166</v>
      </c>
      <c r="C42" s="86" t="s">
        <v>167</v>
      </c>
      <c r="D42" s="72" t="s">
        <v>85</v>
      </c>
      <c r="E42" s="66">
        <f>SUM(F42:AL42)</f>
        <v>1481</v>
      </c>
      <c r="F42" s="71"/>
      <c r="G42" s="71">
        <v>205</v>
      </c>
      <c r="H42" s="71"/>
      <c r="I42" s="55">
        <v>50</v>
      </c>
      <c r="J42" s="55">
        <v>906</v>
      </c>
      <c r="K42" s="71"/>
      <c r="L42" s="71"/>
      <c r="M42" s="71">
        <v>100</v>
      </c>
      <c r="N42" s="71">
        <v>30</v>
      </c>
      <c r="O42" s="71"/>
      <c r="P42" s="71"/>
      <c r="Q42" s="55"/>
      <c r="R42" s="55"/>
      <c r="S42" s="71">
        <v>40</v>
      </c>
      <c r="T42" s="71"/>
      <c r="U42" s="71"/>
      <c r="V42" s="71">
        <v>30</v>
      </c>
      <c r="W42" s="71"/>
      <c r="X42" s="71"/>
      <c r="Y42" s="71"/>
      <c r="Z42" s="71"/>
      <c r="AA42" s="104"/>
      <c r="AB42" s="104"/>
      <c r="AC42" s="75"/>
      <c r="AD42" s="104">
        <v>30</v>
      </c>
      <c r="AE42" s="75"/>
      <c r="AF42" s="76">
        <v>30</v>
      </c>
      <c r="AG42" s="104"/>
      <c r="AH42" s="113"/>
      <c r="AI42" s="79">
        <v>40</v>
      </c>
      <c r="AJ42" s="104"/>
      <c r="AK42" s="75">
        <v>20</v>
      </c>
      <c r="AL42" s="71"/>
    </row>
    <row r="43" spans="1:38" ht="12.75">
      <c r="A43" s="56">
        <f t="shared" si="3"/>
        <v>38</v>
      </c>
      <c r="B43" s="87" t="s">
        <v>87</v>
      </c>
      <c r="C43" s="85" t="s">
        <v>58</v>
      </c>
      <c r="D43" s="73" t="s">
        <v>71</v>
      </c>
      <c r="E43" s="66">
        <f>SUM(F43:AL43)</f>
        <v>1362</v>
      </c>
      <c r="F43" s="55"/>
      <c r="G43" s="71"/>
      <c r="H43" s="71"/>
      <c r="I43" s="55"/>
      <c r="J43" s="55"/>
      <c r="K43" s="55"/>
      <c r="L43" s="55"/>
      <c r="M43" s="55"/>
      <c r="N43" s="55"/>
      <c r="O43" s="55"/>
      <c r="P43" s="55"/>
      <c r="Q43" s="55"/>
      <c r="R43" s="71"/>
      <c r="S43" s="55"/>
      <c r="T43" s="55"/>
      <c r="U43" s="75">
        <v>153</v>
      </c>
      <c r="V43" s="55"/>
      <c r="W43" s="55"/>
      <c r="X43" s="55"/>
      <c r="Y43" s="55"/>
      <c r="Z43" s="55"/>
      <c r="AA43" s="104"/>
      <c r="AB43" s="104"/>
      <c r="AC43" s="75"/>
      <c r="AD43" s="104"/>
      <c r="AE43" s="75"/>
      <c r="AF43" s="109"/>
      <c r="AG43" s="110"/>
      <c r="AH43" s="113"/>
      <c r="AI43" s="79"/>
      <c r="AJ43" s="104">
        <v>1209</v>
      </c>
      <c r="AK43" s="75"/>
      <c r="AL43" s="55"/>
    </row>
    <row r="44" spans="1:38" ht="12.75">
      <c r="A44" s="56">
        <f t="shared" si="3"/>
        <v>39</v>
      </c>
      <c r="B44" s="87" t="s">
        <v>155</v>
      </c>
      <c r="C44" s="85" t="s">
        <v>46</v>
      </c>
      <c r="D44" s="96" t="s">
        <v>121</v>
      </c>
      <c r="E44" s="66">
        <f>SUM(F44:AL44)</f>
        <v>1261</v>
      </c>
      <c r="F44" s="75"/>
      <c r="G44" s="55"/>
      <c r="H44" s="55"/>
      <c r="I44" s="55"/>
      <c r="J44" s="55"/>
      <c r="K44" s="55"/>
      <c r="L44" s="55"/>
      <c r="M44" s="55"/>
      <c r="N44" s="55">
        <v>40</v>
      </c>
      <c r="O44" s="75"/>
      <c r="P44" s="75"/>
      <c r="Q44" s="55"/>
      <c r="R44" s="71"/>
      <c r="S44" s="71"/>
      <c r="T44" s="71"/>
      <c r="U44" s="71"/>
      <c r="V44" s="55"/>
      <c r="W44" s="75"/>
      <c r="X44" s="55"/>
      <c r="Y44" s="55"/>
      <c r="Z44" s="55"/>
      <c r="AA44" s="104"/>
      <c r="AB44" s="104"/>
      <c r="AC44" s="75"/>
      <c r="AD44" s="104"/>
      <c r="AE44" s="75"/>
      <c r="AG44" s="104"/>
      <c r="AH44" s="113"/>
      <c r="AI44" s="79"/>
      <c r="AJ44" s="104">
        <v>1221</v>
      </c>
      <c r="AK44" s="75"/>
      <c r="AL44" s="71"/>
    </row>
    <row r="45" spans="1:38" ht="12.75">
      <c r="A45" s="56">
        <f t="shared" si="3"/>
        <v>40</v>
      </c>
      <c r="B45" s="87" t="s">
        <v>249</v>
      </c>
      <c r="C45" s="85" t="s">
        <v>50</v>
      </c>
      <c r="E45" s="66">
        <f>SUM(F45:AL45)</f>
        <v>1218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104"/>
      <c r="AB45" s="104"/>
      <c r="AC45" s="75"/>
      <c r="AD45" s="104"/>
      <c r="AE45" s="75"/>
      <c r="AG45" s="104"/>
      <c r="AH45" s="113"/>
      <c r="AJ45" s="104">
        <v>1218</v>
      </c>
      <c r="AK45" s="75"/>
      <c r="AL45" s="75"/>
    </row>
    <row r="46" spans="1:38" ht="12.75">
      <c r="A46" s="56">
        <f t="shared" si="3"/>
        <v>41</v>
      </c>
      <c r="B46" s="87" t="s">
        <v>236</v>
      </c>
      <c r="C46" s="85" t="s">
        <v>45</v>
      </c>
      <c r="E46" s="66">
        <f>SUM(F46:AL46)</f>
        <v>1212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104"/>
      <c r="AB46" s="104"/>
      <c r="AC46" s="75"/>
      <c r="AD46" s="104"/>
      <c r="AE46" s="75"/>
      <c r="AG46" s="104"/>
      <c r="AH46" s="113"/>
      <c r="AJ46" s="104">
        <v>1212</v>
      </c>
      <c r="AK46" s="75"/>
      <c r="AL46" s="75"/>
    </row>
    <row r="47" spans="1:38" ht="12.75">
      <c r="A47" s="56">
        <f t="shared" si="3"/>
        <v>42</v>
      </c>
      <c r="B47" s="87" t="s">
        <v>255</v>
      </c>
      <c r="C47" s="85" t="s">
        <v>90</v>
      </c>
      <c r="E47" s="66">
        <f>SUM(F47:AL47)</f>
        <v>1206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104"/>
      <c r="AB47" s="104"/>
      <c r="AC47" s="75"/>
      <c r="AD47" s="104"/>
      <c r="AE47" s="75"/>
      <c r="AG47" s="104"/>
      <c r="AH47" s="113"/>
      <c r="AJ47" s="104"/>
      <c r="AK47" s="75"/>
      <c r="AL47" s="75">
        <v>1206</v>
      </c>
    </row>
    <row r="48" spans="1:38" ht="12.75">
      <c r="A48" s="56">
        <f t="shared" si="3"/>
        <v>43</v>
      </c>
      <c r="B48" s="87" t="s">
        <v>213</v>
      </c>
      <c r="C48" s="85" t="s">
        <v>62</v>
      </c>
      <c r="E48" s="66">
        <f>SUM(F48:AL48)</f>
        <v>1204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>
        <v>203</v>
      </c>
      <c r="Z48" s="75"/>
      <c r="AA48" s="104"/>
      <c r="AB48" s="104">
        <v>101</v>
      </c>
      <c r="AC48" s="75"/>
      <c r="AD48" s="104"/>
      <c r="AE48" s="75"/>
      <c r="AG48" s="104"/>
      <c r="AH48" s="113"/>
      <c r="AI48" s="79"/>
      <c r="AJ48" s="104">
        <v>900</v>
      </c>
      <c r="AK48" s="75"/>
      <c r="AL48" s="75"/>
    </row>
    <row r="49" spans="1:38" ht="12.75">
      <c r="A49" s="56">
        <f t="shared" si="3"/>
        <v>44</v>
      </c>
      <c r="B49" s="84" t="s">
        <v>83</v>
      </c>
      <c r="C49" s="86" t="s">
        <v>101</v>
      </c>
      <c r="D49" s="72" t="s">
        <v>67</v>
      </c>
      <c r="E49" s="66">
        <f>SUM(F49:AL49)</f>
        <v>1134</v>
      </c>
      <c r="F49" s="71"/>
      <c r="G49" s="55">
        <v>205</v>
      </c>
      <c r="H49" s="55"/>
      <c r="I49" s="55"/>
      <c r="J49" s="55"/>
      <c r="K49" s="75"/>
      <c r="L49" s="75"/>
      <c r="M49" s="75"/>
      <c r="N49" s="75"/>
      <c r="O49" s="71"/>
      <c r="P49" s="71"/>
      <c r="Q49" s="75"/>
      <c r="R49" s="75"/>
      <c r="S49" s="55"/>
      <c r="T49" s="55"/>
      <c r="U49" s="55"/>
      <c r="V49" s="71"/>
      <c r="W49" s="71"/>
      <c r="X49" s="55"/>
      <c r="Y49" s="75"/>
      <c r="Z49" s="75"/>
      <c r="AA49" s="104"/>
      <c r="AB49" s="104"/>
      <c r="AC49" s="75"/>
      <c r="AD49" s="104"/>
      <c r="AE49" s="75"/>
      <c r="AG49" s="104"/>
      <c r="AH49" s="113"/>
      <c r="AI49" s="79">
        <v>20</v>
      </c>
      <c r="AJ49" s="104"/>
      <c r="AK49" s="75"/>
      <c r="AL49" s="55">
        <v>909</v>
      </c>
    </row>
    <row r="50" spans="1:38" ht="12.75">
      <c r="A50" s="56">
        <f t="shared" si="3"/>
        <v>45</v>
      </c>
      <c r="B50" s="84" t="s">
        <v>61</v>
      </c>
      <c r="C50" s="86" t="s">
        <v>36</v>
      </c>
      <c r="D50" s="81" t="s">
        <v>53</v>
      </c>
      <c r="E50" s="66">
        <f>SUM(F50:AL50)</f>
        <v>1116</v>
      </c>
      <c r="F50" s="55"/>
      <c r="G50" s="75">
        <v>1116</v>
      </c>
      <c r="H50" s="75"/>
      <c r="I50" s="71"/>
      <c r="J50" s="71"/>
      <c r="K50" s="71"/>
      <c r="L50" s="71"/>
      <c r="M50" s="71"/>
      <c r="N50" s="71"/>
      <c r="O50" s="75"/>
      <c r="P50" s="75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104"/>
      <c r="AB50" s="104"/>
      <c r="AC50" s="75"/>
      <c r="AD50" s="104"/>
      <c r="AE50" s="75"/>
      <c r="AG50" s="104"/>
      <c r="AH50" s="113"/>
      <c r="AI50" s="79"/>
      <c r="AJ50" s="104"/>
      <c r="AK50" s="75"/>
      <c r="AL50" s="71"/>
    </row>
    <row r="51" spans="1:38" ht="12.75">
      <c r="A51" s="56">
        <f t="shared" si="3"/>
        <v>46</v>
      </c>
      <c r="B51" s="87" t="s">
        <v>111</v>
      </c>
      <c r="C51" s="85" t="s">
        <v>51</v>
      </c>
      <c r="D51" s="72" t="s">
        <v>69</v>
      </c>
      <c r="E51" s="66">
        <f>SUM(F51:AL51)</f>
        <v>1065</v>
      </c>
      <c r="F51" s="75">
        <v>300</v>
      </c>
      <c r="G51" s="71"/>
      <c r="H51" s="71"/>
      <c r="I51" s="75">
        <v>20</v>
      </c>
      <c r="J51" s="75"/>
      <c r="K51" s="55">
        <v>201</v>
      </c>
      <c r="L51" s="55"/>
      <c r="M51" s="55"/>
      <c r="N51" s="55">
        <v>20</v>
      </c>
      <c r="O51" s="71"/>
      <c r="P51" s="71"/>
      <c r="Q51" s="71">
        <v>102</v>
      </c>
      <c r="R51" s="71"/>
      <c r="S51" s="71">
        <v>40</v>
      </c>
      <c r="T51" s="71"/>
      <c r="U51" s="75"/>
      <c r="V51" s="75">
        <v>40</v>
      </c>
      <c r="W51" s="75">
        <v>302</v>
      </c>
      <c r="X51" s="75"/>
      <c r="Y51" s="75"/>
      <c r="Z51" s="75"/>
      <c r="AA51" s="104"/>
      <c r="AB51" s="104"/>
      <c r="AC51" s="75"/>
      <c r="AD51" s="104">
        <v>20</v>
      </c>
      <c r="AE51" s="75"/>
      <c r="AG51" s="104"/>
      <c r="AH51" s="113"/>
      <c r="AI51" s="79">
        <v>20</v>
      </c>
      <c r="AJ51" s="104"/>
      <c r="AK51" s="75"/>
      <c r="AL51" s="71"/>
    </row>
    <row r="52" spans="1:38" ht="12.75">
      <c r="A52" s="56">
        <f t="shared" si="3"/>
        <v>47</v>
      </c>
      <c r="B52" s="87" t="s">
        <v>234</v>
      </c>
      <c r="C52" s="85" t="s">
        <v>91</v>
      </c>
      <c r="E52" s="66">
        <f>SUM(F52:AL52)</f>
        <v>1052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104"/>
      <c r="AB52" s="104"/>
      <c r="AC52" s="75"/>
      <c r="AD52" s="104"/>
      <c r="AE52" s="75"/>
      <c r="AG52" s="104"/>
      <c r="AH52" s="113">
        <v>152</v>
      </c>
      <c r="AI52" s="79"/>
      <c r="AJ52" s="104">
        <v>900</v>
      </c>
      <c r="AK52" s="75"/>
      <c r="AL52" s="75"/>
    </row>
    <row r="53" spans="1:38" ht="12.75">
      <c r="A53" s="56">
        <f t="shared" si="3"/>
        <v>48</v>
      </c>
      <c r="B53" s="87" t="s">
        <v>152</v>
      </c>
      <c r="C53" s="85" t="s">
        <v>41</v>
      </c>
      <c r="D53" s="79" t="s">
        <v>69</v>
      </c>
      <c r="E53" s="66">
        <f>SUM(F53:AL53)</f>
        <v>1009</v>
      </c>
      <c r="F53" s="75">
        <v>405</v>
      </c>
      <c r="G53" s="55"/>
      <c r="H53" s="55"/>
      <c r="I53" s="75">
        <v>30</v>
      </c>
      <c r="J53" s="75"/>
      <c r="K53" s="71">
        <v>301</v>
      </c>
      <c r="L53" s="71"/>
      <c r="M53" s="71"/>
      <c r="N53" s="71">
        <v>30</v>
      </c>
      <c r="O53" s="55"/>
      <c r="P53" s="55"/>
      <c r="Q53" s="55"/>
      <c r="R53" s="55"/>
      <c r="S53" s="71">
        <v>20</v>
      </c>
      <c r="T53" s="71"/>
      <c r="U53" s="75"/>
      <c r="V53" s="75"/>
      <c r="W53" s="75">
        <v>203</v>
      </c>
      <c r="X53" s="55"/>
      <c r="Y53" s="75"/>
      <c r="Z53" s="75"/>
      <c r="AA53" s="104"/>
      <c r="AB53" s="104"/>
      <c r="AC53" s="75"/>
      <c r="AD53" s="104">
        <v>20</v>
      </c>
      <c r="AE53" s="75"/>
      <c r="AG53" s="104"/>
      <c r="AH53" s="113"/>
      <c r="AI53" s="79"/>
      <c r="AJ53" s="104"/>
      <c r="AK53" s="75"/>
      <c r="AL53" s="71"/>
    </row>
    <row r="54" spans="1:38" ht="12.75">
      <c r="A54" s="56">
        <f t="shared" si="3"/>
        <v>49</v>
      </c>
      <c r="B54" s="87" t="s">
        <v>255</v>
      </c>
      <c r="C54" s="85" t="s">
        <v>256</v>
      </c>
      <c r="E54" s="66">
        <f>SUM(F54:AL54)</f>
        <v>927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104"/>
      <c r="AB54" s="104"/>
      <c r="AC54" s="75"/>
      <c r="AD54" s="104"/>
      <c r="AE54" s="75"/>
      <c r="AG54" s="104"/>
      <c r="AH54" s="113"/>
      <c r="AJ54" s="104"/>
      <c r="AK54" s="75"/>
      <c r="AL54" s="75">
        <v>927</v>
      </c>
    </row>
    <row r="55" spans="1:38" ht="12.75">
      <c r="A55" s="56">
        <f t="shared" si="3"/>
        <v>50</v>
      </c>
      <c r="B55" s="87" t="s">
        <v>250</v>
      </c>
      <c r="C55" s="85" t="s">
        <v>251</v>
      </c>
      <c r="E55" s="66">
        <f>SUM(F55:AL55)</f>
        <v>909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104"/>
      <c r="AB55" s="104"/>
      <c r="AC55" s="75"/>
      <c r="AD55" s="104"/>
      <c r="AE55" s="75"/>
      <c r="AG55" s="104"/>
      <c r="AH55" s="113"/>
      <c r="AJ55" s="104">
        <v>909</v>
      </c>
      <c r="AK55" s="75"/>
      <c r="AL55" s="75"/>
    </row>
    <row r="56" spans="1:38" ht="12.75">
      <c r="A56" s="56">
        <f t="shared" si="3"/>
        <v>51</v>
      </c>
      <c r="B56" s="84" t="s">
        <v>73</v>
      </c>
      <c r="C56" s="85" t="s">
        <v>74</v>
      </c>
      <c r="D56" s="83" t="s">
        <v>77</v>
      </c>
      <c r="E56" s="66">
        <f>SUM(F56:AL56)</f>
        <v>812</v>
      </c>
      <c r="F56" s="55"/>
      <c r="G56" s="71"/>
      <c r="H56" s="71"/>
      <c r="I56" s="71"/>
      <c r="J56" s="71"/>
      <c r="K56" s="75"/>
      <c r="L56" s="75"/>
      <c r="M56" s="75"/>
      <c r="N56" s="75"/>
      <c r="O56" s="55"/>
      <c r="P56" s="55"/>
      <c r="Q56" s="71"/>
      <c r="R56" s="55"/>
      <c r="S56" s="55"/>
      <c r="T56" s="55"/>
      <c r="U56" s="55"/>
      <c r="V56" s="71"/>
      <c r="W56" s="75"/>
      <c r="X56" s="55">
        <v>610</v>
      </c>
      <c r="Y56" s="71"/>
      <c r="Z56" s="71"/>
      <c r="AA56" s="104"/>
      <c r="AB56" s="104"/>
      <c r="AC56" s="75">
        <v>202</v>
      </c>
      <c r="AD56" s="104"/>
      <c r="AE56" s="75"/>
      <c r="AG56" s="104"/>
      <c r="AH56" s="113"/>
      <c r="AI56" s="79"/>
      <c r="AJ56" s="104"/>
      <c r="AK56" s="75"/>
      <c r="AL56" s="55"/>
    </row>
    <row r="57" spans="1:38" ht="12.75">
      <c r="A57" s="56">
        <f t="shared" si="3"/>
        <v>52</v>
      </c>
      <c r="B57" s="84" t="s">
        <v>126</v>
      </c>
      <c r="C57" s="86" t="s">
        <v>127</v>
      </c>
      <c r="D57" s="72"/>
      <c r="E57" s="66">
        <f>SUM(F57:AL57)</f>
        <v>810</v>
      </c>
      <c r="F57" s="71"/>
      <c r="G57" s="71"/>
      <c r="H57" s="71"/>
      <c r="I57" s="55"/>
      <c r="J57" s="55"/>
      <c r="K57" s="55"/>
      <c r="L57" s="55"/>
      <c r="M57" s="55"/>
      <c r="N57" s="55"/>
      <c r="O57" s="55"/>
      <c r="P57" s="55"/>
      <c r="Q57" s="55"/>
      <c r="R57" s="71"/>
      <c r="S57" s="55"/>
      <c r="T57" s="55"/>
      <c r="U57" s="55"/>
      <c r="V57" s="55"/>
      <c r="W57" s="71"/>
      <c r="X57" s="55"/>
      <c r="Y57" s="55">
        <v>810</v>
      </c>
      <c r="Z57" s="55"/>
      <c r="AA57" s="104"/>
      <c r="AB57" s="104"/>
      <c r="AC57" s="75"/>
      <c r="AD57" s="104"/>
      <c r="AE57" s="75"/>
      <c r="AG57" s="104"/>
      <c r="AH57" s="113"/>
      <c r="AI57" s="79"/>
      <c r="AJ57" s="104"/>
      <c r="AK57" s="75"/>
      <c r="AL57" s="55"/>
    </row>
    <row r="58" spans="1:38" ht="12.75">
      <c r="A58" s="56">
        <f t="shared" si="3"/>
        <v>53</v>
      </c>
      <c r="B58" s="84" t="s">
        <v>143</v>
      </c>
      <c r="C58" s="85" t="s">
        <v>130</v>
      </c>
      <c r="D58" s="73" t="s">
        <v>69</v>
      </c>
      <c r="E58" s="66">
        <f>SUM(F58:AL58)</f>
        <v>808</v>
      </c>
      <c r="F58" s="55"/>
      <c r="G58" s="55"/>
      <c r="H58" s="55"/>
      <c r="I58" s="71">
        <v>70</v>
      </c>
      <c r="J58" s="71"/>
      <c r="K58" s="71"/>
      <c r="L58" s="71"/>
      <c r="M58" s="71"/>
      <c r="N58" s="71">
        <v>30</v>
      </c>
      <c r="O58" s="55"/>
      <c r="P58" s="55"/>
      <c r="Q58" s="75"/>
      <c r="R58" s="75"/>
      <c r="S58" s="71"/>
      <c r="T58" s="55"/>
      <c r="U58" s="71"/>
      <c r="V58" s="71">
        <v>30</v>
      </c>
      <c r="W58" s="71"/>
      <c r="X58" s="55"/>
      <c r="Y58" s="71"/>
      <c r="Z58" s="71">
        <v>406</v>
      </c>
      <c r="AA58" s="104">
        <v>202</v>
      </c>
      <c r="AB58" s="104"/>
      <c r="AC58" s="75"/>
      <c r="AD58" s="104"/>
      <c r="AE58" s="75"/>
      <c r="AF58" s="76">
        <v>40</v>
      </c>
      <c r="AG58" s="104"/>
      <c r="AH58" s="113"/>
      <c r="AI58" s="79">
        <v>30</v>
      </c>
      <c r="AJ58" s="104"/>
      <c r="AK58" s="75"/>
      <c r="AL58" s="55"/>
    </row>
    <row r="59" spans="1:38" ht="12.75">
      <c r="A59" s="56">
        <f t="shared" si="3"/>
        <v>54</v>
      </c>
      <c r="B59" s="84" t="s">
        <v>92</v>
      </c>
      <c r="C59" s="86" t="s">
        <v>91</v>
      </c>
      <c r="D59" s="73" t="s">
        <v>93</v>
      </c>
      <c r="E59" s="66">
        <f>SUM(F59:AL59)</f>
        <v>645</v>
      </c>
      <c r="F59" s="71"/>
      <c r="G59" s="75"/>
      <c r="H59" s="75"/>
      <c r="I59" s="75"/>
      <c r="J59" s="75"/>
      <c r="K59" s="71"/>
      <c r="L59" s="71"/>
      <c r="M59" s="71"/>
      <c r="N59" s="71">
        <v>30</v>
      </c>
      <c r="O59" s="55"/>
      <c r="P59" s="55"/>
      <c r="Q59" s="71"/>
      <c r="R59" s="71"/>
      <c r="S59" s="71"/>
      <c r="T59" s="71"/>
      <c r="U59" s="55"/>
      <c r="V59" s="75"/>
      <c r="W59" s="55"/>
      <c r="X59" s="55"/>
      <c r="Y59" s="71"/>
      <c r="Z59" s="71"/>
      <c r="AA59" s="104"/>
      <c r="AB59" s="104"/>
      <c r="AC59" s="75"/>
      <c r="AD59" s="104"/>
      <c r="AE59" s="75"/>
      <c r="AG59" s="104"/>
      <c r="AH59" s="113"/>
      <c r="AI59" s="79"/>
      <c r="AJ59" s="104"/>
      <c r="AK59" s="75"/>
      <c r="AL59" s="71">
        <v>615</v>
      </c>
    </row>
    <row r="60" spans="1:38" ht="12.75">
      <c r="A60" s="56">
        <f t="shared" si="3"/>
        <v>55</v>
      </c>
      <c r="B60" s="87" t="s">
        <v>195</v>
      </c>
      <c r="C60" s="85" t="s">
        <v>40</v>
      </c>
      <c r="E60" s="66">
        <f>SUM(F60:AL60)</f>
        <v>631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>
        <v>611</v>
      </c>
      <c r="Q60" s="71"/>
      <c r="R60" s="71"/>
      <c r="S60" s="75"/>
      <c r="T60" s="75"/>
      <c r="U60" s="75"/>
      <c r="V60" s="75"/>
      <c r="W60" s="75"/>
      <c r="X60" s="75"/>
      <c r="Y60" s="75"/>
      <c r="Z60" s="75"/>
      <c r="AA60" s="104"/>
      <c r="AB60" s="104"/>
      <c r="AC60" s="75"/>
      <c r="AD60" s="104"/>
      <c r="AE60" s="75"/>
      <c r="AF60" s="76">
        <v>20</v>
      </c>
      <c r="AG60" s="104"/>
      <c r="AH60" s="113"/>
      <c r="AI60" s="79"/>
      <c r="AJ60" s="104"/>
      <c r="AK60" s="75"/>
      <c r="AL60" s="75"/>
    </row>
    <row r="61" spans="1:38" ht="12.75">
      <c r="A61" s="56">
        <f t="shared" si="3"/>
        <v>56</v>
      </c>
      <c r="B61" s="87" t="s">
        <v>189</v>
      </c>
      <c r="C61" s="85" t="s">
        <v>36</v>
      </c>
      <c r="D61" s="97"/>
      <c r="E61" s="66">
        <f>SUM(F61:AL61)</f>
        <v>475</v>
      </c>
      <c r="F61" s="75"/>
      <c r="G61" s="75"/>
      <c r="H61" s="75"/>
      <c r="I61" s="75"/>
      <c r="J61" s="75"/>
      <c r="K61" s="75"/>
      <c r="L61" s="75"/>
      <c r="M61" s="75"/>
      <c r="N61" s="75">
        <v>20</v>
      </c>
      <c r="O61" s="71"/>
      <c r="P61" s="71"/>
      <c r="Q61" s="55"/>
      <c r="R61" s="55"/>
      <c r="S61" s="71"/>
      <c r="T61" s="71"/>
      <c r="U61" s="55">
        <v>102</v>
      </c>
      <c r="V61" s="55"/>
      <c r="W61" s="55"/>
      <c r="X61" s="71"/>
      <c r="Y61" s="55">
        <v>303</v>
      </c>
      <c r="Z61" s="55"/>
      <c r="AA61" s="104"/>
      <c r="AB61" s="104"/>
      <c r="AC61" s="75"/>
      <c r="AD61" s="104">
        <v>30</v>
      </c>
      <c r="AE61" s="75"/>
      <c r="AF61" s="76">
        <v>20</v>
      </c>
      <c r="AG61" s="104"/>
      <c r="AH61" s="113"/>
      <c r="AI61" s="79"/>
      <c r="AJ61" s="104"/>
      <c r="AK61" s="75"/>
      <c r="AL61" s="71"/>
    </row>
    <row r="62" spans="1:38" ht="12.75">
      <c r="A62" s="64">
        <f t="shared" si="3"/>
        <v>57</v>
      </c>
      <c r="B62" s="87" t="s">
        <v>150</v>
      </c>
      <c r="C62" s="85" t="s">
        <v>60</v>
      </c>
      <c r="D62" s="72" t="s">
        <v>85</v>
      </c>
      <c r="E62" s="66">
        <f>SUM(F62:AL62)</f>
        <v>468</v>
      </c>
      <c r="F62" s="55"/>
      <c r="G62" s="71"/>
      <c r="H62" s="71"/>
      <c r="I62" s="55">
        <v>40</v>
      </c>
      <c r="J62" s="55"/>
      <c r="K62" s="55"/>
      <c r="L62" s="55"/>
      <c r="M62" s="55">
        <v>408</v>
      </c>
      <c r="N62" s="55">
        <v>20</v>
      </c>
      <c r="O62" s="71"/>
      <c r="P62" s="71"/>
      <c r="Q62" s="55"/>
      <c r="R62" s="55"/>
      <c r="S62" s="75"/>
      <c r="T62" s="75"/>
      <c r="U62" s="75"/>
      <c r="V62" s="75"/>
      <c r="W62" s="75"/>
      <c r="X62" s="75"/>
      <c r="Y62" s="55"/>
      <c r="Z62" s="55"/>
      <c r="AA62" s="104"/>
      <c r="AB62" s="104"/>
      <c r="AC62" s="75"/>
      <c r="AD62" s="104"/>
      <c r="AE62" s="75"/>
      <c r="AG62" s="104"/>
      <c r="AH62" s="113"/>
      <c r="AI62" s="79"/>
      <c r="AJ62" s="104"/>
      <c r="AK62" s="75"/>
      <c r="AL62" s="75"/>
    </row>
    <row r="63" spans="1:38" ht="12.75">
      <c r="A63" s="56">
        <f t="shared" si="3"/>
        <v>58</v>
      </c>
      <c r="B63" s="87" t="s">
        <v>209</v>
      </c>
      <c r="C63" s="85" t="s">
        <v>90</v>
      </c>
      <c r="D63" s="76" t="s">
        <v>69</v>
      </c>
      <c r="E63" s="66">
        <f>SUM(F63:AL63)</f>
        <v>454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>
        <v>204</v>
      </c>
      <c r="X63" s="75"/>
      <c r="Y63" s="55"/>
      <c r="Z63" s="55">
        <v>50</v>
      </c>
      <c r="AA63" s="104">
        <v>200</v>
      </c>
      <c r="AB63" s="104"/>
      <c r="AC63" s="75"/>
      <c r="AD63" s="104"/>
      <c r="AE63" s="75"/>
      <c r="AG63" s="104"/>
      <c r="AH63" s="113"/>
      <c r="AI63" s="79"/>
      <c r="AJ63" s="104"/>
      <c r="AK63" s="75"/>
      <c r="AL63" s="75"/>
    </row>
    <row r="64" spans="1:38" ht="12.75">
      <c r="A64" s="56">
        <f t="shared" si="3"/>
        <v>59</v>
      </c>
      <c r="B64" s="87" t="s">
        <v>174</v>
      </c>
      <c r="C64" s="85" t="s">
        <v>57</v>
      </c>
      <c r="E64" s="66">
        <f>SUM(F64:AL64)</f>
        <v>422</v>
      </c>
      <c r="F64" s="75"/>
      <c r="G64" s="75"/>
      <c r="H64" s="75"/>
      <c r="I64" s="75">
        <v>30</v>
      </c>
      <c r="J64" s="75"/>
      <c r="K64" s="75">
        <v>202</v>
      </c>
      <c r="L64" s="75"/>
      <c r="M64" s="75"/>
      <c r="N64" s="75">
        <v>40</v>
      </c>
      <c r="O64" s="71"/>
      <c r="P64" s="75"/>
      <c r="Q64" s="55"/>
      <c r="R64" s="55"/>
      <c r="S64" s="75">
        <v>40</v>
      </c>
      <c r="T64" s="55"/>
      <c r="U64" s="55"/>
      <c r="V64" s="55">
        <v>30</v>
      </c>
      <c r="W64" s="75"/>
      <c r="X64" s="71"/>
      <c r="Y64" s="75"/>
      <c r="Z64" s="75"/>
      <c r="AA64" s="104"/>
      <c r="AB64" s="104"/>
      <c r="AC64" s="75"/>
      <c r="AD64" s="104">
        <v>30</v>
      </c>
      <c r="AE64" s="75"/>
      <c r="AF64" s="76">
        <v>40</v>
      </c>
      <c r="AG64" s="104"/>
      <c r="AH64" s="113"/>
      <c r="AI64" s="79">
        <v>10</v>
      </c>
      <c r="AJ64" s="104"/>
      <c r="AK64" s="75"/>
      <c r="AL64" s="55"/>
    </row>
    <row r="65" spans="1:38" ht="12.75">
      <c r="A65" s="56">
        <f t="shared" si="3"/>
        <v>60</v>
      </c>
      <c r="B65" s="87" t="s">
        <v>145</v>
      </c>
      <c r="C65" s="85" t="s">
        <v>60</v>
      </c>
      <c r="D65" s="73"/>
      <c r="E65" s="66">
        <f>SUM(F65:AL65)</f>
        <v>405</v>
      </c>
      <c r="F65" s="55"/>
      <c r="G65" s="55"/>
      <c r="H65" s="55"/>
      <c r="I65" s="71"/>
      <c r="J65" s="71"/>
      <c r="K65" s="55"/>
      <c r="L65" s="55"/>
      <c r="M65" s="55"/>
      <c r="N65" s="55"/>
      <c r="O65" s="55"/>
      <c r="P65" s="55"/>
      <c r="Q65" s="55"/>
      <c r="R65" s="55"/>
      <c r="S65" s="71"/>
      <c r="T65" s="71"/>
      <c r="U65" s="55"/>
      <c r="V65" s="55"/>
      <c r="W65" s="55"/>
      <c r="X65" s="75">
        <v>201</v>
      </c>
      <c r="Y65" s="55"/>
      <c r="Z65" s="55"/>
      <c r="AA65" s="104"/>
      <c r="AB65" s="104"/>
      <c r="AC65" s="75">
        <v>204</v>
      </c>
      <c r="AD65" s="104"/>
      <c r="AE65" s="75"/>
      <c r="AG65" s="104"/>
      <c r="AH65" s="113"/>
      <c r="AI65" s="79"/>
      <c r="AJ65" s="104"/>
      <c r="AK65" s="75"/>
      <c r="AL65" s="71"/>
    </row>
    <row r="66" spans="1:38" ht="12.75">
      <c r="A66" s="56">
        <f t="shared" si="3"/>
        <v>61</v>
      </c>
      <c r="B66" s="87" t="s">
        <v>142</v>
      </c>
      <c r="C66" s="85" t="s">
        <v>46</v>
      </c>
      <c r="D66" s="76" t="s">
        <v>149</v>
      </c>
      <c r="E66" s="66">
        <f>SUM(F66:AL66)</f>
        <v>380</v>
      </c>
      <c r="F66" s="55"/>
      <c r="G66" s="55"/>
      <c r="H66" s="55"/>
      <c r="I66" s="55">
        <v>40</v>
      </c>
      <c r="J66" s="55"/>
      <c r="K66" s="55"/>
      <c r="L66" s="55"/>
      <c r="M66" s="55"/>
      <c r="N66" s="55">
        <v>30</v>
      </c>
      <c r="O66" s="71"/>
      <c r="P66" s="71"/>
      <c r="Q66" s="55"/>
      <c r="R66" s="55"/>
      <c r="S66" s="71">
        <v>20</v>
      </c>
      <c r="T66" s="71"/>
      <c r="U66" s="71"/>
      <c r="V66" s="71">
        <v>50</v>
      </c>
      <c r="W66" s="71"/>
      <c r="X66" s="71"/>
      <c r="Y66" s="71"/>
      <c r="Z66" s="71"/>
      <c r="AA66" s="104"/>
      <c r="AB66" s="104"/>
      <c r="AC66" s="75"/>
      <c r="AD66" s="104">
        <v>20</v>
      </c>
      <c r="AE66" s="75"/>
      <c r="AF66" s="76">
        <v>140</v>
      </c>
      <c r="AG66" s="104"/>
      <c r="AH66" s="113"/>
      <c r="AI66" s="79">
        <v>50</v>
      </c>
      <c r="AJ66" s="104"/>
      <c r="AK66" s="75">
        <v>30</v>
      </c>
      <c r="AL66" s="71"/>
    </row>
    <row r="67" spans="1:38" s="78" customFormat="1" ht="12.75">
      <c r="A67" s="56">
        <f t="shared" si="3"/>
        <v>62</v>
      </c>
      <c r="B67" s="87" t="s">
        <v>187</v>
      </c>
      <c r="C67" s="85" t="s">
        <v>88</v>
      </c>
      <c r="D67" s="73" t="s">
        <v>68</v>
      </c>
      <c r="E67" s="66">
        <f>SUM(F67:AL67)</f>
        <v>339</v>
      </c>
      <c r="F67" s="75"/>
      <c r="G67" s="75"/>
      <c r="H67" s="75"/>
      <c r="I67" s="75"/>
      <c r="J67" s="75"/>
      <c r="K67" s="75">
        <v>309</v>
      </c>
      <c r="L67" s="75"/>
      <c r="M67" s="75"/>
      <c r="N67" s="75">
        <v>30</v>
      </c>
      <c r="O67" s="75"/>
      <c r="P67" s="75"/>
      <c r="Q67" s="75"/>
      <c r="R67" s="75"/>
      <c r="S67" s="71"/>
      <c r="T67" s="71"/>
      <c r="U67" s="71"/>
      <c r="V67" s="75"/>
      <c r="W67" s="55"/>
      <c r="X67" s="75"/>
      <c r="Y67" s="55"/>
      <c r="Z67" s="55"/>
      <c r="AA67" s="104"/>
      <c r="AB67" s="104"/>
      <c r="AC67" s="75"/>
      <c r="AD67" s="104"/>
      <c r="AE67" s="75"/>
      <c r="AF67" s="76"/>
      <c r="AG67" s="104"/>
      <c r="AH67" s="113"/>
      <c r="AI67" s="79"/>
      <c r="AJ67" s="104"/>
      <c r="AK67" s="75"/>
      <c r="AL67" s="71"/>
    </row>
    <row r="68" spans="1:38" ht="12.75">
      <c r="A68" s="56">
        <f t="shared" si="3"/>
        <v>63</v>
      </c>
      <c r="B68" s="88" t="s">
        <v>118</v>
      </c>
      <c r="C68" s="90" t="s">
        <v>70</v>
      </c>
      <c r="D68" s="79" t="s">
        <v>108</v>
      </c>
      <c r="E68" s="66">
        <f>SUM(F68:AL68)</f>
        <v>329</v>
      </c>
      <c r="F68" s="75"/>
      <c r="G68" s="71"/>
      <c r="H68" s="71"/>
      <c r="I68" s="75"/>
      <c r="J68" s="75"/>
      <c r="K68" s="71"/>
      <c r="L68" s="71"/>
      <c r="M68" s="71"/>
      <c r="N68" s="71"/>
      <c r="O68" s="75"/>
      <c r="P68" s="75"/>
      <c r="Q68" s="55"/>
      <c r="R68" s="55"/>
      <c r="S68" s="55">
        <v>20</v>
      </c>
      <c r="T68" s="55"/>
      <c r="U68" s="55"/>
      <c r="V68" s="55"/>
      <c r="W68" s="55"/>
      <c r="X68" s="55"/>
      <c r="Y68" s="55"/>
      <c r="Z68" s="55"/>
      <c r="AA68" s="104"/>
      <c r="AB68" s="104"/>
      <c r="AC68" s="75"/>
      <c r="AD68" s="104"/>
      <c r="AE68" s="75">
        <v>103</v>
      </c>
      <c r="AG68" s="104"/>
      <c r="AH68" s="113">
        <v>206</v>
      </c>
      <c r="AI68" s="79"/>
      <c r="AJ68" s="104"/>
      <c r="AK68" s="75"/>
      <c r="AL68" s="55"/>
    </row>
    <row r="69" spans="1:38" ht="12.75">
      <c r="A69" s="77">
        <f aca="true" t="shared" si="4" ref="A69:A121">ROW()-5</f>
        <v>64</v>
      </c>
      <c r="B69" s="88" t="s">
        <v>163</v>
      </c>
      <c r="C69" s="89" t="s">
        <v>65</v>
      </c>
      <c r="D69" s="79" t="s">
        <v>164</v>
      </c>
      <c r="E69" s="66">
        <f>SUM(F69:AL69)</f>
        <v>317</v>
      </c>
      <c r="F69" s="71"/>
      <c r="G69" s="55">
        <v>307</v>
      </c>
      <c r="H69" s="55"/>
      <c r="I69" s="71">
        <v>10</v>
      </c>
      <c r="J69" s="71"/>
      <c r="K69" s="71"/>
      <c r="L69" s="71"/>
      <c r="M69" s="71"/>
      <c r="N69" s="71"/>
      <c r="O69" s="75"/>
      <c r="P69" s="75"/>
      <c r="Q69" s="71"/>
      <c r="R69" s="71"/>
      <c r="S69" s="75"/>
      <c r="T69" s="75"/>
      <c r="U69" s="75"/>
      <c r="V69" s="55"/>
      <c r="W69" s="55"/>
      <c r="X69" s="55"/>
      <c r="Y69" s="55"/>
      <c r="Z69" s="55"/>
      <c r="AA69" s="104"/>
      <c r="AB69" s="104"/>
      <c r="AC69" s="75"/>
      <c r="AD69" s="104"/>
      <c r="AE69" s="75"/>
      <c r="AG69" s="104"/>
      <c r="AH69" s="113"/>
      <c r="AI69" s="79"/>
      <c r="AJ69" s="104"/>
      <c r="AK69" s="75"/>
      <c r="AL69" s="75"/>
    </row>
    <row r="70" spans="1:38" ht="12.75">
      <c r="A70" s="56">
        <f t="shared" si="4"/>
        <v>65</v>
      </c>
      <c r="B70" s="87" t="s">
        <v>170</v>
      </c>
      <c r="C70" s="85" t="s">
        <v>64</v>
      </c>
      <c r="D70" s="72"/>
      <c r="E70" s="66">
        <f>SUM(F70:AL70)</f>
        <v>304</v>
      </c>
      <c r="F70" s="55"/>
      <c r="G70" s="71"/>
      <c r="H70" s="71">
        <v>304</v>
      </c>
      <c r="I70" s="75"/>
      <c r="J70" s="75"/>
      <c r="K70" s="71"/>
      <c r="L70" s="71"/>
      <c r="M70" s="71"/>
      <c r="N70" s="71"/>
      <c r="O70" s="75"/>
      <c r="P70" s="71"/>
      <c r="Q70" s="75"/>
      <c r="R70" s="75"/>
      <c r="S70" s="55"/>
      <c r="T70" s="75"/>
      <c r="U70" s="55"/>
      <c r="V70" s="71"/>
      <c r="W70" s="71"/>
      <c r="X70" s="55"/>
      <c r="Y70" s="55"/>
      <c r="Z70" s="55"/>
      <c r="AA70" s="104"/>
      <c r="AB70" s="104"/>
      <c r="AC70" s="75"/>
      <c r="AD70" s="104"/>
      <c r="AE70" s="75"/>
      <c r="AG70" s="104"/>
      <c r="AH70" s="113"/>
      <c r="AI70" s="79"/>
      <c r="AJ70" s="104"/>
      <c r="AK70" s="75"/>
      <c r="AL70" s="75"/>
    </row>
    <row r="71" spans="1:38" ht="12.75">
      <c r="A71" s="56">
        <f t="shared" si="4"/>
        <v>66</v>
      </c>
      <c r="B71" s="87" t="s">
        <v>222</v>
      </c>
      <c r="C71" s="85" t="s">
        <v>90</v>
      </c>
      <c r="D71" s="76" t="s">
        <v>108</v>
      </c>
      <c r="E71" s="66">
        <f>SUM(F71:AL71)</f>
        <v>261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104"/>
      <c r="AB71" s="104"/>
      <c r="AC71" s="75"/>
      <c r="AD71" s="104"/>
      <c r="AE71" s="75">
        <v>211</v>
      </c>
      <c r="AG71" s="104"/>
      <c r="AH71" s="113">
        <v>50</v>
      </c>
      <c r="AI71" s="79"/>
      <c r="AJ71" s="104"/>
      <c r="AK71" s="108"/>
      <c r="AL71" s="75"/>
    </row>
    <row r="72" spans="1:38" ht="12.75">
      <c r="A72" s="56">
        <f t="shared" si="4"/>
        <v>67</v>
      </c>
      <c r="B72" s="84" t="s">
        <v>158</v>
      </c>
      <c r="C72" s="86" t="s">
        <v>63</v>
      </c>
      <c r="D72" s="72" t="s">
        <v>159</v>
      </c>
      <c r="E72" s="66">
        <f>SUM(F72:AL72)</f>
        <v>250</v>
      </c>
      <c r="F72" s="71">
        <v>200</v>
      </c>
      <c r="G72" s="71"/>
      <c r="H72" s="71"/>
      <c r="I72" s="75"/>
      <c r="J72" s="75"/>
      <c r="K72" s="75"/>
      <c r="L72" s="75"/>
      <c r="M72" s="75"/>
      <c r="N72" s="75"/>
      <c r="O72" s="55"/>
      <c r="P72" s="55"/>
      <c r="Q72" s="55"/>
      <c r="R72" s="55"/>
      <c r="S72" s="71">
        <v>20</v>
      </c>
      <c r="T72" s="75"/>
      <c r="U72" s="55"/>
      <c r="V72" s="55">
        <v>10</v>
      </c>
      <c r="W72" s="55"/>
      <c r="X72" s="55"/>
      <c r="Y72" s="71"/>
      <c r="Z72" s="71"/>
      <c r="AA72" s="104"/>
      <c r="AB72" s="104"/>
      <c r="AC72" s="75"/>
      <c r="AD72" s="104"/>
      <c r="AE72" s="75"/>
      <c r="AG72" s="104"/>
      <c r="AH72" s="113"/>
      <c r="AI72" s="79">
        <v>20</v>
      </c>
      <c r="AJ72" s="104"/>
      <c r="AK72" s="75"/>
      <c r="AL72" s="75"/>
    </row>
    <row r="73" spans="1:38" ht="12.75">
      <c r="A73" s="56">
        <f t="shared" si="4"/>
        <v>68</v>
      </c>
      <c r="B73" s="87" t="s">
        <v>112</v>
      </c>
      <c r="C73" s="85" t="s">
        <v>120</v>
      </c>
      <c r="D73" s="97"/>
      <c r="E73" s="66">
        <f>SUM(F73:AL73)</f>
        <v>222</v>
      </c>
      <c r="F73" s="75"/>
      <c r="G73" s="75"/>
      <c r="H73" s="75"/>
      <c r="I73" s="75"/>
      <c r="J73" s="75"/>
      <c r="K73" s="55"/>
      <c r="L73" s="55"/>
      <c r="M73" s="55"/>
      <c r="N73" s="55"/>
      <c r="O73" s="75"/>
      <c r="P73" s="75"/>
      <c r="Q73" s="75">
        <v>202</v>
      </c>
      <c r="R73" s="55"/>
      <c r="S73" s="55"/>
      <c r="T73" s="71"/>
      <c r="U73" s="75"/>
      <c r="V73" s="55">
        <v>20</v>
      </c>
      <c r="W73" s="55"/>
      <c r="X73" s="71"/>
      <c r="Y73" s="55"/>
      <c r="Z73" s="55"/>
      <c r="AA73" s="104"/>
      <c r="AB73" s="104"/>
      <c r="AC73" s="75"/>
      <c r="AD73" s="104"/>
      <c r="AE73" s="75"/>
      <c r="AG73" s="104"/>
      <c r="AH73" s="113"/>
      <c r="AI73" s="79"/>
      <c r="AJ73" s="104"/>
      <c r="AK73" s="75"/>
      <c r="AL73" s="71"/>
    </row>
    <row r="74" spans="1:38" ht="12.75">
      <c r="A74" s="56">
        <f t="shared" si="4"/>
        <v>69</v>
      </c>
      <c r="B74" s="84" t="s">
        <v>135</v>
      </c>
      <c r="C74" s="86" t="s">
        <v>120</v>
      </c>
      <c r="D74" s="76" t="s">
        <v>149</v>
      </c>
      <c r="E74" s="66">
        <f>SUM(F74:AL74)</f>
        <v>220</v>
      </c>
      <c r="F74" s="71"/>
      <c r="G74" s="71"/>
      <c r="H74" s="71"/>
      <c r="I74" s="55">
        <v>50</v>
      </c>
      <c r="J74" s="55"/>
      <c r="K74" s="75"/>
      <c r="L74" s="75"/>
      <c r="M74" s="75"/>
      <c r="N74" s="75">
        <v>20</v>
      </c>
      <c r="O74" s="75"/>
      <c r="P74" s="75"/>
      <c r="Q74" s="75"/>
      <c r="R74" s="71"/>
      <c r="S74" s="55">
        <v>20</v>
      </c>
      <c r="T74" s="55"/>
      <c r="U74" s="55"/>
      <c r="V74" s="55"/>
      <c r="W74" s="55"/>
      <c r="X74" s="71"/>
      <c r="Y74" s="71"/>
      <c r="Z74" s="71"/>
      <c r="AA74" s="104"/>
      <c r="AB74" s="104"/>
      <c r="AC74" s="75"/>
      <c r="AD74" s="104">
        <v>30</v>
      </c>
      <c r="AE74" s="75"/>
      <c r="AF74" s="76">
        <v>40</v>
      </c>
      <c r="AG74" s="104"/>
      <c r="AH74" s="113"/>
      <c r="AI74" s="79">
        <v>20</v>
      </c>
      <c r="AJ74" s="110"/>
      <c r="AK74" s="75">
        <v>40</v>
      </c>
      <c r="AL74" s="55"/>
    </row>
    <row r="75" spans="1:38" ht="12.75">
      <c r="A75" s="56">
        <f t="shared" si="4"/>
        <v>70</v>
      </c>
      <c r="B75" s="87" t="s">
        <v>78</v>
      </c>
      <c r="C75" s="85" t="s">
        <v>79</v>
      </c>
      <c r="D75" s="73" t="s">
        <v>80</v>
      </c>
      <c r="E75" s="66">
        <f>SUM(F75:AL75)</f>
        <v>205</v>
      </c>
      <c r="F75" s="55"/>
      <c r="G75" s="71">
        <v>205</v>
      </c>
      <c r="H75" s="71"/>
      <c r="I75" s="71"/>
      <c r="J75" s="71"/>
      <c r="K75" s="55"/>
      <c r="L75" s="55"/>
      <c r="M75" s="55"/>
      <c r="N75" s="55"/>
      <c r="O75" s="75"/>
      <c r="P75" s="75"/>
      <c r="Q75" s="71"/>
      <c r="R75" s="71"/>
      <c r="S75" s="75"/>
      <c r="T75" s="55"/>
      <c r="U75" s="71"/>
      <c r="V75" s="75"/>
      <c r="W75" s="75"/>
      <c r="X75" s="71"/>
      <c r="Y75" s="55"/>
      <c r="Z75" s="55"/>
      <c r="AA75" s="104"/>
      <c r="AB75" s="104"/>
      <c r="AC75" s="75"/>
      <c r="AD75" s="104"/>
      <c r="AE75" s="75"/>
      <c r="AG75" s="104"/>
      <c r="AH75" s="113"/>
      <c r="AI75" s="79"/>
      <c r="AJ75" s="104"/>
      <c r="AK75" s="75"/>
      <c r="AL75" s="55"/>
    </row>
    <row r="76" spans="1:38" ht="12.75">
      <c r="A76" s="56">
        <f t="shared" si="4"/>
        <v>71</v>
      </c>
      <c r="B76" s="87" t="s">
        <v>204</v>
      </c>
      <c r="C76" s="85" t="s">
        <v>205</v>
      </c>
      <c r="E76" s="66">
        <f>SUM(F76:AL76)</f>
        <v>204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>
        <v>204</v>
      </c>
      <c r="V76" s="55"/>
      <c r="W76" s="55"/>
      <c r="X76" s="55"/>
      <c r="Y76" s="75"/>
      <c r="Z76" s="75"/>
      <c r="AA76" s="104"/>
      <c r="AB76" s="104"/>
      <c r="AC76" s="75"/>
      <c r="AD76" s="104"/>
      <c r="AE76" s="75"/>
      <c r="AG76" s="104"/>
      <c r="AH76" s="113"/>
      <c r="AI76" s="79"/>
      <c r="AJ76" s="104"/>
      <c r="AK76" s="75"/>
      <c r="AL76" s="75"/>
    </row>
    <row r="77" spans="1:38" ht="12.75">
      <c r="A77" s="56">
        <f t="shared" si="4"/>
        <v>72</v>
      </c>
      <c r="B77" s="87" t="s">
        <v>148</v>
      </c>
      <c r="C77" s="85" t="s">
        <v>41</v>
      </c>
      <c r="D77" s="72" t="s">
        <v>68</v>
      </c>
      <c r="E77" s="66">
        <f>SUM(F77:AL77)</f>
        <v>204</v>
      </c>
      <c r="F77" s="55">
        <v>204</v>
      </c>
      <c r="G77" s="75"/>
      <c r="H77" s="75"/>
      <c r="I77" s="71"/>
      <c r="J77" s="71"/>
      <c r="K77" s="75"/>
      <c r="L77" s="75"/>
      <c r="M77" s="75"/>
      <c r="N77" s="75"/>
      <c r="O77" s="75"/>
      <c r="P77" s="75"/>
      <c r="Q77" s="55"/>
      <c r="R77" s="55"/>
      <c r="S77" s="55"/>
      <c r="T77" s="55"/>
      <c r="U77" s="55"/>
      <c r="V77" s="55"/>
      <c r="W77" s="55"/>
      <c r="X77" s="75"/>
      <c r="Y77" s="71"/>
      <c r="Z77" s="71"/>
      <c r="AA77" s="104"/>
      <c r="AB77" s="104"/>
      <c r="AC77" s="75"/>
      <c r="AD77" s="104"/>
      <c r="AE77" s="75"/>
      <c r="AG77" s="104"/>
      <c r="AH77" s="113"/>
      <c r="AI77" s="79"/>
      <c r="AJ77" s="104"/>
      <c r="AK77" s="75"/>
      <c r="AL77" s="55"/>
    </row>
    <row r="78" spans="1:38" ht="12.75">
      <c r="A78" s="56">
        <f t="shared" si="4"/>
        <v>73</v>
      </c>
      <c r="B78" s="87" t="s">
        <v>198</v>
      </c>
      <c r="C78" s="85" t="s">
        <v>36</v>
      </c>
      <c r="D78" s="76" t="s">
        <v>199</v>
      </c>
      <c r="E78" s="66">
        <f>SUM(F78:AL78)</f>
        <v>200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>
        <v>200</v>
      </c>
      <c r="S78" s="55"/>
      <c r="T78" s="55"/>
      <c r="U78" s="75"/>
      <c r="V78" s="55"/>
      <c r="W78" s="55"/>
      <c r="X78" s="55"/>
      <c r="Y78" s="71"/>
      <c r="Z78" s="71"/>
      <c r="AA78" s="104"/>
      <c r="AB78" s="104"/>
      <c r="AC78" s="75"/>
      <c r="AD78" s="104"/>
      <c r="AE78" s="75"/>
      <c r="AG78" s="104"/>
      <c r="AH78" s="113"/>
      <c r="AI78" s="79"/>
      <c r="AJ78" s="104"/>
      <c r="AK78" s="75"/>
      <c r="AL78" s="55"/>
    </row>
    <row r="79" spans="1:38" ht="12.75">
      <c r="A79" s="56">
        <f t="shared" si="4"/>
        <v>74</v>
      </c>
      <c r="B79" s="87" t="s">
        <v>180</v>
      </c>
      <c r="C79" s="85" t="s">
        <v>62</v>
      </c>
      <c r="E79" s="66">
        <f>SUM(F79:AL79)</f>
        <v>200</v>
      </c>
      <c r="F79" s="75"/>
      <c r="G79" s="75"/>
      <c r="H79" s="75"/>
      <c r="I79" s="75">
        <v>20</v>
      </c>
      <c r="J79" s="75"/>
      <c r="K79" s="71"/>
      <c r="L79" s="71"/>
      <c r="M79" s="71"/>
      <c r="N79" s="71">
        <v>10</v>
      </c>
      <c r="O79" s="71"/>
      <c r="P79" s="71"/>
      <c r="Q79" s="55"/>
      <c r="R79" s="71"/>
      <c r="S79" s="71">
        <v>30</v>
      </c>
      <c r="T79" s="71"/>
      <c r="U79" s="71"/>
      <c r="V79" s="71">
        <v>40</v>
      </c>
      <c r="W79" s="71"/>
      <c r="X79" s="55"/>
      <c r="Y79" s="71"/>
      <c r="Z79" s="71"/>
      <c r="AA79" s="104"/>
      <c r="AB79" s="104"/>
      <c r="AC79" s="75"/>
      <c r="AD79" s="104">
        <v>20</v>
      </c>
      <c r="AE79" s="108"/>
      <c r="AF79" s="76">
        <v>20</v>
      </c>
      <c r="AG79" s="104"/>
      <c r="AH79" s="113"/>
      <c r="AI79" s="79">
        <v>30</v>
      </c>
      <c r="AJ79" s="104"/>
      <c r="AK79" s="75">
        <v>30</v>
      </c>
      <c r="AL79" s="71"/>
    </row>
    <row r="80" spans="1:38" ht="12.75">
      <c r="A80" s="56">
        <f t="shared" si="4"/>
        <v>75</v>
      </c>
      <c r="B80" s="84" t="s">
        <v>137</v>
      </c>
      <c r="C80" s="86" t="s">
        <v>138</v>
      </c>
      <c r="D80" s="72" t="s">
        <v>149</v>
      </c>
      <c r="E80" s="66">
        <f>SUM(F80:AL80)</f>
        <v>170</v>
      </c>
      <c r="F80" s="71"/>
      <c r="G80" s="71"/>
      <c r="H80" s="71"/>
      <c r="I80" s="71">
        <v>20</v>
      </c>
      <c r="J80" s="71"/>
      <c r="K80" s="71"/>
      <c r="L80" s="71"/>
      <c r="M80" s="71"/>
      <c r="N80" s="71">
        <v>20</v>
      </c>
      <c r="O80" s="71"/>
      <c r="P80" s="71"/>
      <c r="Q80" s="55"/>
      <c r="R80" s="75"/>
      <c r="S80" s="55">
        <v>20</v>
      </c>
      <c r="T80" s="71"/>
      <c r="U80" s="55"/>
      <c r="V80" s="55">
        <v>30</v>
      </c>
      <c r="W80" s="71"/>
      <c r="X80" s="71"/>
      <c r="Y80" s="71"/>
      <c r="Z80" s="71"/>
      <c r="AA80" s="104"/>
      <c r="AB80" s="104"/>
      <c r="AC80" s="75"/>
      <c r="AD80" s="104">
        <v>10</v>
      </c>
      <c r="AE80" s="75"/>
      <c r="AG80" s="104"/>
      <c r="AH80" s="113"/>
      <c r="AI80" s="79">
        <v>40</v>
      </c>
      <c r="AJ80" s="104"/>
      <c r="AK80" s="75">
        <v>30</v>
      </c>
      <c r="AL80" s="71"/>
    </row>
    <row r="81" spans="1:38" ht="12.75">
      <c r="A81" s="56">
        <f t="shared" si="4"/>
        <v>76</v>
      </c>
      <c r="B81" s="87" t="s">
        <v>235</v>
      </c>
      <c r="C81" s="85" t="s">
        <v>242</v>
      </c>
      <c r="E81" s="66">
        <f>SUM(F81:AL81)</f>
        <v>164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104"/>
      <c r="AB81" s="104"/>
      <c r="AC81" s="75"/>
      <c r="AD81" s="104"/>
      <c r="AE81" s="75"/>
      <c r="AG81" s="104"/>
      <c r="AH81" s="113">
        <v>104</v>
      </c>
      <c r="AI81" s="79">
        <v>20</v>
      </c>
      <c r="AJ81" s="104"/>
      <c r="AK81" s="75">
        <v>40</v>
      </c>
      <c r="AL81" s="75"/>
    </row>
    <row r="82" spans="1:38" ht="12.75">
      <c r="A82" s="56">
        <f t="shared" si="4"/>
        <v>77</v>
      </c>
      <c r="B82" s="87" t="s">
        <v>223</v>
      </c>
      <c r="C82" s="85" t="s">
        <v>64</v>
      </c>
      <c r="D82" s="76" t="s">
        <v>224</v>
      </c>
      <c r="E82" s="66">
        <f>SUM(F82:AL82)</f>
        <v>158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104"/>
      <c r="AB82" s="104"/>
      <c r="AC82" s="75"/>
      <c r="AD82" s="104"/>
      <c r="AE82" s="75">
        <v>158</v>
      </c>
      <c r="AG82" s="104"/>
      <c r="AH82" s="114"/>
      <c r="AI82" s="96"/>
      <c r="AJ82" s="104"/>
      <c r="AK82" s="75"/>
      <c r="AL82" s="75"/>
    </row>
    <row r="83" spans="1:38" ht="12.75">
      <c r="A83" s="56">
        <f t="shared" si="4"/>
        <v>78</v>
      </c>
      <c r="B83" s="88" t="s">
        <v>169</v>
      </c>
      <c r="C83" s="89" t="s">
        <v>50</v>
      </c>
      <c r="D83" s="76" t="s">
        <v>80</v>
      </c>
      <c r="E83" s="66">
        <f>SUM(F83:AL83)</f>
        <v>120</v>
      </c>
      <c r="F83" s="71"/>
      <c r="G83" s="55">
        <v>100</v>
      </c>
      <c r="H83" s="55"/>
      <c r="I83" s="75"/>
      <c r="J83" s="75"/>
      <c r="K83" s="75"/>
      <c r="L83" s="75"/>
      <c r="M83" s="75"/>
      <c r="N83" s="75">
        <v>20</v>
      </c>
      <c r="O83" s="55"/>
      <c r="P83" s="55"/>
      <c r="Q83" s="71"/>
      <c r="R83" s="55"/>
      <c r="S83" s="94"/>
      <c r="T83" s="75"/>
      <c r="U83" s="71"/>
      <c r="V83" s="71"/>
      <c r="W83" s="55"/>
      <c r="X83" s="71"/>
      <c r="Y83" s="71"/>
      <c r="Z83" s="71"/>
      <c r="AA83" s="104"/>
      <c r="AB83" s="104"/>
      <c r="AC83" s="75"/>
      <c r="AD83" s="104"/>
      <c r="AE83" s="75"/>
      <c r="AG83" s="104"/>
      <c r="AH83" s="113"/>
      <c r="AI83" s="79"/>
      <c r="AJ83" s="104"/>
      <c r="AK83" s="75"/>
      <c r="AL83" s="75"/>
    </row>
    <row r="84" spans="1:38" ht="12.75">
      <c r="A84" s="56">
        <f t="shared" si="4"/>
        <v>79</v>
      </c>
      <c r="B84" s="87" t="s">
        <v>190</v>
      </c>
      <c r="C84" s="85" t="s">
        <v>191</v>
      </c>
      <c r="E84" s="66">
        <f>SUM(F84:AL84)</f>
        <v>120</v>
      </c>
      <c r="F84" s="75"/>
      <c r="G84" s="75"/>
      <c r="H84" s="75"/>
      <c r="I84" s="75"/>
      <c r="J84" s="75"/>
      <c r="K84" s="75"/>
      <c r="L84" s="75"/>
      <c r="M84" s="75"/>
      <c r="N84" s="75">
        <v>20</v>
      </c>
      <c r="O84" s="55"/>
      <c r="P84" s="55"/>
      <c r="Q84" s="55"/>
      <c r="R84" s="71"/>
      <c r="S84" s="55"/>
      <c r="T84" s="55"/>
      <c r="U84" s="75"/>
      <c r="V84" s="55">
        <v>30</v>
      </c>
      <c r="W84" s="71"/>
      <c r="X84" s="55"/>
      <c r="Y84" s="75"/>
      <c r="Z84" s="75"/>
      <c r="AA84" s="104"/>
      <c r="AB84" s="104"/>
      <c r="AC84" s="75"/>
      <c r="AD84" s="104">
        <v>20</v>
      </c>
      <c r="AE84" s="75"/>
      <c r="AF84" s="76">
        <v>40</v>
      </c>
      <c r="AG84" s="104"/>
      <c r="AH84" s="113"/>
      <c r="AI84" s="79">
        <v>10</v>
      </c>
      <c r="AJ84" s="104"/>
      <c r="AK84" s="75"/>
      <c r="AL84" s="55"/>
    </row>
    <row r="85" spans="1:38" ht="12.75">
      <c r="A85" s="56">
        <f t="shared" si="4"/>
        <v>80</v>
      </c>
      <c r="B85" s="87" t="s">
        <v>176</v>
      </c>
      <c r="C85" s="85" t="s">
        <v>60</v>
      </c>
      <c r="E85" s="66">
        <f>SUM(F85:AL85)</f>
        <v>120</v>
      </c>
      <c r="F85" s="75"/>
      <c r="G85" s="75"/>
      <c r="H85" s="75"/>
      <c r="I85" s="75">
        <v>40</v>
      </c>
      <c r="J85" s="75"/>
      <c r="K85" s="55"/>
      <c r="L85" s="55"/>
      <c r="M85" s="55"/>
      <c r="N85" s="55">
        <v>20</v>
      </c>
      <c r="O85" s="71"/>
      <c r="P85" s="71"/>
      <c r="Q85" s="55"/>
      <c r="R85" s="71"/>
      <c r="S85" s="71"/>
      <c r="T85" s="55"/>
      <c r="U85" s="71"/>
      <c r="V85" s="71"/>
      <c r="W85" s="71"/>
      <c r="X85" s="55"/>
      <c r="Y85" s="55"/>
      <c r="Z85" s="55"/>
      <c r="AA85" s="104"/>
      <c r="AB85" s="104"/>
      <c r="AC85" s="75"/>
      <c r="AD85" s="104"/>
      <c r="AE85" s="75"/>
      <c r="AF85" s="76">
        <v>30</v>
      </c>
      <c r="AG85" s="104"/>
      <c r="AH85" s="113"/>
      <c r="AI85" s="79">
        <v>30</v>
      </c>
      <c r="AJ85" s="104"/>
      <c r="AK85" s="75"/>
      <c r="AL85" s="55"/>
    </row>
    <row r="86" spans="1:38" ht="12.75">
      <c r="A86" s="56">
        <f t="shared" si="4"/>
        <v>81</v>
      </c>
      <c r="B86" s="87" t="s">
        <v>175</v>
      </c>
      <c r="C86" s="85" t="s">
        <v>40</v>
      </c>
      <c r="E86" s="66">
        <f>SUM(F86:AL86)</f>
        <v>110</v>
      </c>
      <c r="F86" s="75"/>
      <c r="G86" s="75"/>
      <c r="H86" s="75"/>
      <c r="I86" s="75">
        <v>40</v>
      </c>
      <c r="J86" s="75"/>
      <c r="K86" s="71"/>
      <c r="L86" s="71"/>
      <c r="M86" s="71"/>
      <c r="N86" s="71">
        <v>20</v>
      </c>
      <c r="O86" s="55"/>
      <c r="P86" s="55"/>
      <c r="Q86" s="71"/>
      <c r="R86" s="55"/>
      <c r="S86" s="71">
        <v>30</v>
      </c>
      <c r="T86" s="55"/>
      <c r="U86" s="71"/>
      <c r="V86" s="71">
        <v>20</v>
      </c>
      <c r="W86" s="71"/>
      <c r="X86" s="55"/>
      <c r="Y86" s="55"/>
      <c r="Z86" s="55"/>
      <c r="AA86" s="104"/>
      <c r="AB86" s="104"/>
      <c r="AC86" s="75"/>
      <c r="AD86" s="104"/>
      <c r="AE86" s="75"/>
      <c r="AG86" s="104"/>
      <c r="AH86" s="113"/>
      <c r="AI86" s="79"/>
      <c r="AJ86" s="104"/>
      <c r="AK86" s="75"/>
      <c r="AL86" s="55"/>
    </row>
    <row r="87" spans="1:38" ht="12.75">
      <c r="A87" s="56">
        <f t="shared" si="4"/>
        <v>82</v>
      </c>
      <c r="B87" s="87" t="s">
        <v>206</v>
      </c>
      <c r="C87" s="85" t="s">
        <v>58</v>
      </c>
      <c r="E87" s="66">
        <f>SUM(F87:AL87)</f>
        <v>104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>
        <v>104</v>
      </c>
      <c r="V87" s="75"/>
      <c r="W87" s="75"/>
      <c r="X87" s="71"/>
      <c r="Y87" s="71"/>
      <c r="Z87" s="71"/>
      <c r="AA87" s="110"/>
      <c r="AB87" s="110"/>
      <c r="AC87" s="108"/>
      <c r="AD87" s="110"/>
      <c r="AE87" s="75"/>
      <c r="AG87" s="104"/>
      <c r="AH87" s="113"/>
      <c r="AI87" s="79"/>
      <c r="AJ87" s="104"/>
      <c r="AK87" s="75"/>
      <c r="AL87" s="75"/>
    </row>
    <row r="88" spans="1:38" ht="12.75">
      <c r="A88" s="56">
        <f t="shared" si="4"/>
        <v>83</v>
      </c>
      <c r="B88" s="84" t="s">
        <v>168</v>
      </c>
      <c r="C88" s="86" t="s">
        <v>50</v>
      </c>
      <c r="D88" s="72" t="s">
        <v>75</v>
      </c>
      <c r="E88" s="66">
        <f>SUM(F88:AL88)</f>
        <v>103</v>
      </c>
      <c r="F88" s="71"/>
      <c r="G88" s="55">
        <v>103</v>
      </c>
      <c r="H88" s="55"/>
      <c r="I88" s="55"/>
      <c r="J88" s="55"/>
      <c r="K88" s="55"/>
      <c r="L88" s="55"/>
      <c r="M88" s="55"/>
      <c r="N88" s="55"/>
      <c r="O88" s="71"/>
      <c r="P88" s="71"/>
      <c r="Q88" s="55"/>
      <c r="R88" s="55"/>
      <c r="S88" s="75"/>
      <c r="T88" s="75"/>
      <c r="U88" s="55"/>
      <c r="V88" s="71"/>
      <c r="W88" s="55"/>
      <c r="X88" s="55"/>
      <c r="Y88" s="71"/>
      <c r="Z88" s="71"/>
      <c r="AA88" s="104"/>
      <c r="AB88" s="104"/>
      <c r="AC88" s="75"/>
      <c r="AD88" s="104"/>
      <c r="AE88" s="75"/>
      <c r="AG88" s="104"/>
      <c r="AH88" s="113"/>
      <c r="AI88" s="79"/>
      <c r="AJ88" s="104"/>
      <c r="AK88" s="75"/>
      <c r="AL88" s="75"/>
    </row>
    <row r="89" spans="1:38" ht="12.75">
      <c r="A89" s="56">
        <f t="shared" si="4"/>
        <v>84</v>
      </c>
      <c r="B89" s="84" t="s">
        <v>144</v>
      </c>
      <c r="C89" s="85" t="s">
        <v>46</v>
      </c>
      <c r="D89" s="81" t="s">
        <v>76</v>
      </c>
      <c r="E89" s="66">
        <f>SUM(F89:AL89)</f>
        <v>101</v>
      </c>
      <c r="F89" s="55"/>
      <c r="G89" s="55"/>
      <c r="H89" s="55"/>
      <c r="I89" s="71"/>
      <c r="J89" s="71"/>
      <c r="K89" s="55"/>
      <c r="L89" s="55"/>
      <c r="M89" s="55"/>
      <c r="N89" s="55"/>
      <c r="O89" s="71"/>
      <c r="P89" s="71"/>
      <c r="Q89" s="75"/>
      <c r="R89" s="71"/>
      <c r="S89" s="55"/>
      <c r="T89" s="55"/>
      <c r="U89" s="55">
        <v>101</v>
      </c>
      <c r="V89" s="71"/>
      <c r="W89" s="71"/>
      <c r="X89" s="71"/>
      <c r="Y89" s="55"/>
      <c r="Z89" s="55"/>
      <c r="AA89" s="104"/>
      <c r="AB89" s="104"/>
      <c r="AC89" s="75"/>
      <c r="AD89" s="104"/>
      <c r="AE89" s="75"/>
      <c r="AG89" s="104"/>
      <c r="AH89" s="113"/>
      <c r="AI89" s="79"/>
      <c r="AJ89" s="104"/>
      <c r="AK89" s="75"/>
      <c r="AL89" s="55"/>
    </row>
    <row r="90" spans="1:38" ht="12.75">
      <c r="A90" s="56">
        <f t="shared" si="4"/>
        <v>85</v>
      </c>
      <c r="B90" s="87" t="s">
        <v>186</v>
      </c>
      <c r="C90" s="85" t="s">
        <v>120</v>
      </c>
      <c r="D90" s="76" t="s">
        <v>82</v>
      </c>
      <c r="E90" s="66">
        <f>SUM(F90:AL90)</f>
        <v>100</v>
      </c>
      <c r="F90" s="75"/>
      <c r="G90" s="75"/>
      <c r="H90" s="75"/>
      <c r="I90" s="75"/>
      <c r="J90" s="75"/>
      <c r="K90" s="75"/>
      <c r="L90" s="75"/>
      <c r="M90" s="75">
        <v>100</v>
      </c>
      <c r="N90" s="75"/>
      <c r="O90" s="55"/>
      <c r="P90" s="55"/>
      <c r="Q90" s="55"/>
      <c r="R90" s="75"/>
      <c r="S90" s="75"/>
      <c r="T90" s="71"/>
      <c r="U90" s="55"/>
      <c r="V90" s="55"/>
      <c r="W90" s="71"/>
      <c r="X90" s="71"/>
      <c r="Y90" s="71"/>
      <c r="Z90" s="71"/>
      <c r="AA90" s="104"/>
      <c r="AB90" s="104"/>
      <c r="AC90" s="75"/>
      <c r="AD90" s="104"/>
      <c r="AE90" s="75"/>
      <c r="AG90" s="104"/>
      <c r="AH90" s="113"/>
      <c r="AI90" s="79"/>
      <c r="AJ90" s="104"/>
      <c r="AK90" s="75"/>
      <c r="AL90" s="71"/>
    </row>
    <row r="91" spans="1:38" ht="12.75">
      <c r="A91" s="56">
        <f t="shared" si="4"/>
        <v>86</v>
      </c>
      <c r="B91" s="87" t="s">
        <v>188</v>
      </c>
      <c r="C91" s="85" t="s">
        <v>36</v>
      </c>
      <c r="E91" s="66">
        <f>SUM(F91:AL91)</f>
        <v>100</v>
      </c>
      <c r="F91" s="75"/>
      <c r="G91" s="75"/>
      <c r="H91" s="75"/>
      <c r="I91" s="75"/>
      <c r="J91" s="75"/>
      <c r="K91" s="75"/>
      <c r="L91" s="75"/>
      <c r="M91" s="75"/>
      <c r="N91" s="75">
        <v>60</v>
      </c>
      <c r="O91" s="55"/>
      <c r="P91" s="55"/>
      <c r="Q91" s="55"/>
      <c r="R91" s="71"/>
      <c r="S91" s="55"/>
      <c r="T91" s="71"/>
      <c r="U91" s="71"/>
      <c r="V91" s="71"/>
      <c r="W91" s="71"/>
      <c r="X91" s="71"/>
      <c r="Y91" s="71"/>
      <c r="Z91" s="71"/>
      <c r="AA91" s="104"/>
      <c r="AB91" s="104"/>
      <c r="AC91" s="75"/>
      <c r="AD91" s="104"/>
      <c r="AE91" s="75"/>
      <c r="AF91" s="76">
        <v>40</v>
      </c>
      <c r="AG91" s="104"/>
      <c r="AH91" s="113"/>
      <c r="AI91" s="79"/>
      <c r="AJ91" s="104"/>
      <c r="AK91" s="75"/>
      <c r="AL91" s="71"/>
    </row>
    <row r="92" spans="1:38" ht="12.75">
      <c r="A92" s="56">
        <f t="shared" si="4"/>
        <v>87</v>
      </c>
      <c r="B92" s="92" t="s">
        <v>109</v>
      </c>
      <c r="C92" s="91" t="s">
        <v>47</v>
      </c>
      <c r="D92" s="79" t="s">
        <v>76</v>
      </c>
      <c r="E92" s="66">
        <f>SUM(F92:AL92)</f>
        <v>90</v>
      </c>
      <c r="F92" s="75"/>
      <c r="G92" s="55"/>
      <c r="H92" s="55"/>
      <c r="I92" s="75">
        <v>30</v>
      </c>
      <c r="J92" s="75"/>
      <c r="K92" s="55"/>
      <c r="L92" s="55"/>
      <c r="M92" s="55"/>
      <c r="N92" s="55">
        <v>20</v>
      </c>
      <c r="O92" s="71"/>
      <c r="P92" s="71"/>
      <c r="Q92" s="71"/>
      <c r="R92" s="55"/>
      <c r="S92" s="75"/>
      <c r="T92" s="55"/>
      <c r="U92" s="71"/>
      <c r="V92" s="71">
        <v>20</v>
      </c>
      <c r="W92" s="55"/>
      <c r="X92" s="71"/>
      <c r="Y92" s="55"/>
      <c r="Z92" s="55"/>
      <c r="AA92" s="104"/>
      <c r="AB92" s="104"/>
      <c r="AC92" s="75"/>
      <c r="AD92" s="104"/>
      <c r="AE92" s="75"/>
      <c r="AG92" s="104"/>
      <c r="AH92" s="113"/>
      <c r="AI92" s="79">
        <v>20</v>
      </c>
      <c r="AJ92" s="104"/>
      <c r="AK92" s="75"/>
      <c r="AL92" s="55"/>
    </row>
    <row r="93" spans="1:38" ht="12.75">
      <c r="A93" s="56">
        <f t="shared" si="4"/>
        <v>88</v>
      </c>
      <c r="B93" s="87" t="s">
        <v>174</v>
      </c>
      <c r="C93" s="85" t="s">
        <v>57</v>
      </c>
      <c r="E93" s="66">
        <f>SUM(F93:AL93)</f>
        <v>80</v>
      </c>
      <c r="F93" s="75"/>
      <c r="G93" s="75"/>
      <c r="H93" s="75"/>
      <c r="I93" s="75">
        <v>20</v>
      </c>
      <c r="J93" s="75"/>
      <c r="K93" s="55"/>
      <c r="L93" s="55"/>
      <c r="M93" s="55"/>
      <c r="N93" s="55">
        <v>40</v>
      </c>
      <c r="O93" s="55"/>
      <c r="P93" s="55"/>
      <c r="Q93" s="71"/>
      <c r="R93" s="71"/>
      <c r="S93" s="55">
        <v>20</v>
      </c>
      <c r="T93" s="71"/>
      <c r="U93" s="55"/>
      <c r="V93" s="55"/>
      <c r="W93" s="71"/>
      <c r="X93" s="71"/>
      <c r="Y93" s="55"/>
      <c r="Z93" s="55"/>
      <c r="AA93" s="104"/>
      <c r="AB93" s="104"/>
      <c r="AC93" s="75"/>
      <c r="AD93" s="104"/>
      <c r="AE93" s="75"/>
      <c r="AG93" s="104"/>
      <c r="AH93" s="113"/>
      <c r="AI93" s="79"/>
      <c r="AJ93" s="104"/>
      <c r="AK93" s="75"/>
      <c r="AL93" s="71"/>
    </row>
    <row r="94" spans="1:38" ht="12.75">
      <c r="A94" s="56">
        <f t="shared" si="4"/>
        <v>89</v>
      </c>
      <c r="B94" s="88" t="s">
        <v>140</v>
      </c>
      <c r="C94" s="89" t="s">
        <v>36</v>
      </c>
      <c r="D94" s="79" t="s">
        <v>149</v>
      </c>
      <c r="E94" s="66">
        <f>SUM(F94:AL94)</f>
        <v>80</v>
      </c>
      <c r="F94" s="71"/>
      <c r="G94" s="55"/>
      <c r="H94" s="55"/>
      <c r="I94" s="55">
        <v>40</v>
      </c>
      <c r="J94" s="55"/>
      <c r="K94" s="55"/>
      <c r="L94" s="55"/>
      <c r="M94" s="55"/>
      <c r="N94" s="55">
        <v>30</v>
      </c>
      <c r="O94" s="75"/>
      <c r="P94" s="75"/>
      <c r="Q94" s="71"/>
      <c r="R94" s="55"/>
      <c r="S94" s="55"/>
      <c r="T94" s="71"/>
      <c r="U94" s="71"/>
      <c r="V94" s="71"/>
      <c r="W94" s="71"/>
      <c r="X94" s="71"/>
      <c r="Y94" s="71"/>
      <c r="Z94" s="71"/>
      <c r="AA94" s="104"/>
      <c r="AB94" s="104"/>
      <c r="AC94" s="75"/>
      <c r="AD94" s="104">
        <v>10</v>
      </c>
      <c r="AE94" s="75"/>
      <c r="AG94" s="104"/>
      <c r="AH94" s="113"/>
      <c r="AI94" s="79"/>
      <c r="AJ94" s="104"/>
      <c r="AK94" s="75"/>
      <c r="AL94" s="71"/>
    </row>
    <row r="95" spans="1:38" ht="12.75">
      <c r="A95" s="56">
        <f t="shared" si="4"/>
        <v>90</v>
      </c>
      <c r="B95" s="87" t="s">
        <v>97</v>
      </c>
      <c r="C95" s="85" t="s">
        <v>84</v>
      </c>
      <c r="D95" s="72" t="s">
        <v>69</v>
      </c>
      <c r="E95" s="66">
        <f>SUM(F95:AL95)</f>
        <v>70</v>
      </c>
      <c r="F95" s="55"/>
      <c r="G95" s="55"/>
      <c r="H95" s="55"/>
      <c r="I95" s="55"/>
      <c r="J95" s="55"/>
      <c r="K95" s="71"/>
      <c r="L95" s="71"/>
      <c r="M95" s="71"/>
      <c r="N95" s="71">
        <v>30</v>
      </c>
      <c r="O95" s="71"/>
      <c r="P95" s="71"/>
      <c r="Q95" s="71"/>
      <c r="R95" s="71"/>
      <c r="S95" s="55">
        <v>40</v>
      </c>
      <c r="T95" s="55"/>
      <c r="U95" s="55"/>
      <c r="V95" s="71"/>
      <c r="W95" s="71"/>
      <c r="X95" s="55"/>
      <c r="Y95" s="71"/>
      <c r="Z95" s="71"/>
      <c r="AA95" s="104"/>
      <c r="AB95" s="104"/>
      <c r="AC95" s="75"/>
      <c r="AD95" s="104"/>
      <c r="AE95" s="75"/>
      <c r="AG95" s="104"/>
      <c r="AH95" s="113"/>
      <c r="AI95" s="79"/>
      <c r="AJ95" s="104"/>
      <c r="AK95" s="75"/>
      <c r="AL95" s="55"/>
    </row>
    <row r="96" spans="1:38" ht="12.75">
      <c r="A96" s="56">
        <f t="shared" si="4"/>
        <v>91</v>
      </c>
      <c r="B96" s="87" t="s">
        <v>154</v>
      </c>
      <c r="C96" s="85" t="s">
        <v>117</v>
      </c>
      <c r="E96" s="66">
        <f>SUM(F96:AL96)</f>
        <v>70</v>
      </c>
      <c r="F96" s="75"/>
      <c r="G96" s="75"/>
      <c r="H96" s="75"/>
      <c r="I96" s="75">
        <v>30</v>
      </c>
      <c r="J96" s="75"/>
      <c r="K96" s="75"/>
      <c r="L96" s="75"/>
      <c r="M96" s="75"/>
      <c r="N96" s="75"/>
      <c r="O96" s="71"/>
      <c r="P96" s="71"/>
      <c r="Q96" s="71"/>
      <c r="R96" s="55"/>
      <c r="S96" s="71">
        <v>20</v>
      </c>
      <c r="T96" s="71"/>
      <c r="U96" s="71"/>
      <c r="V96" s="55">
        <v>20</v>
      </c>
      <c r="W96" s="55"/>
      <c r="X96" s="55"/>
      <c r="Y96" s="55"/>
      <c r="Z96" s="55"/>
      <c r="AA96" s="104"/>
      <c r="AB96" s="104"/>
      <c r="AC96" s="75"/>
      <c r="AD96" s="104"/>
      <c r="AE96" s="75"/>
      <c r="AG96" s="104"/>
      <c r="AH96" s="113"/>
      <c r="AI96" s="79"/>
      <c r="AJ96" s="104"/>
      <c r="AK96" s="75"/>
      <c r="AL96" s="71"/>
    </row>
    <row r="97" spans="1:37" ht="12.75">
      <c r="A97" s="56">
        <f t="shared" si="4"/>
        <v>92</v>
      </c>
      <c r="B97" s="87" t="s">
        <v>188</v>
      </c>
      <c r="C97" s="85" t="s">
        <v>40</v>
      </c>
      <c r="E97" s="66">
        <f>SUM(F97:AL97)</f>
        <v>70</v>
      </c>
      <c r="G97" s="104"/>
      <c r="I97" s="104"/>
      <c r="K97" s="104"/>
      <c r="M97" s="104"/>
      <c r="O97" s="104"/>
      <c r="Q97" s="104"/>
      <c r="S97" s="104"/>
      <c r="U97" s="104"/>
      <c r="V97" s="76">
        <v>50</v>
      </c>
      <c r="W97" s="66"/>
      <c r="X97" s="103"/>
      <c r="Y97" s="66"/>
      <c r="Z97" s="103"/>
      <c r="AA97" s="104"/>
      <c r="AC97" s="104"/>
      <c r="AD97" s="75"/>
      <c r="AE97" s="75"/>
      <c r="AF97" s="76">
        <v>20</v>
      </c>
      <c r="AG97" s="104"/>
      <c r="AH97" s="113"/>
      <c r="AI97" s="79"/>
      <c r="AJ97" s="104"/>
      <c r="AK97" s="75"/>
    </row>
    <row r="98" spans="1:37" ht="12.75">
      <c r="A98" s="56">
        <f t="shared" si="4"/>
        <v>93</v>
      </c>
      <c r="B98" s="87" t="s">
        <v>208</v>
      </c>
      <c r="C98" s="85" t="s">
        <v>120</v>
      </c>
      <c r="E98" s="66">
        <f>SUM(F98:AL98)</f>
        <v>60</v>
      </c>
      <c r="G98" s="104"/>
      <c r="I98" s="104"/>
      <c r="K98" s="104"/>
      <c r="M98" s="104"/>
      <c r="O98" s="104"/>
      <c r="Q98" s="104"/>
      <c r="S98" s="104"/>
      <c r="U98" s="104"/>
      <c r="V98" s="76">
        <v>40</v>
      </c>
      <c r="W98" s="66"/>
      <c r="X98" s="103"/>
      <c r="Y98" s="66"/>
      <c r="Z98" s="103"/>
      <c r="AA98" s="104"/>
      <c r="AC98" s="104"/>
      <c r="AD98" s="104">
        <v>20</v>
      </c>
      <c r="AE98" s="75"/>
      <c r="AG98" s="104"/>
      <c r="AH98" s="113"/>
      <c r="AI98" s="79"/>
      <c r="AJ98" s="104"/>
      <c r="AK98" s="75"/>
    </row>
    <row r="99" spans="1:37" ht="12.75">
      <c r="A99" s="56">
        <f t="shared" si="4"/>
        <v>94</v>
      </c>
      <c r="B99" s="87" t="s">
        <v>238</v>
      </c>
      <c r="C99" s="85" t="s">
        <v>60</v>
      </c>
      <c r="E99" s="66">
        <f>SUM(F99:AL99)</f>
        <v>51</v>
      </c>
      <c r="G99" s="104"/>
      <c r="I99" s="104"/>
      <c r="K99" s="104"/>
      <c r="M99" s="104"/>
      <c r="O99" s="104"/>
      <c r="Q99" s="104"/>
      <c r="S99" s="104"/>
      <c r="U99" s="104"/>
      <c r="W99" s="104"/>
      <c r="Y99" s="104"/>
      <c r="AA99" s="104"/>
      <c r="AC99" s="104"/>
      <c r="AD99" s="104"/>
      <c r="AE99" s="75"/>
      <c r="AG99" s="104"/>
      <c r="AH99" s="114">
        <v>51</v>
      </c>
      <c r="AI99" s="79"/>
      <c r="AJ99" s="104"/>
      <c r="AK99" s="75"/>
    </row>
    <row r="100" spans="1:38" ht="12.75">
      <c r="A100" s="56">
        <f t="shared" si="4"/>
        <v>95</v>
      </c>
      <c r="B100" s="84" t="s">
        <v>96</v>
      </c>
      <c r="C100" s="86" t="s">
        <v>86</v>
      </c>
      <c r="D100" s="72" t="s">
        <v>68</v>
      </c>
      <c r="E100" s="66">
        <f>SUM(F100:AL100)</f>
        <v>50</v>
      </c>
      <c r="F100" s="72"/>
      <c r="G100" s="102"/>
      <c r="I100" s="104"/>
      <c r="K100" s="66"/>
      <c r="L100" s="103"/>
      <c r="M100" s="66"/>
      <c r="N100" s="103">
        <v>20</v>
      </c>
      <c r="O100" s="102"/>
      <c r="P100" s="72"/>
      <c r="Q100" s="102"/>
      <c r="R100" s="103"/>
      <c r="S100" s="66">
        <v>30</v>
      </c>
      <c r="T100" s="72"/>
      <c r="U100" s="102"/>
      <c r="V100" s="103"/>
      <c r="W100" s="66"/>
      <c r="X100" s="72"/>
      <c r="Y100" s="66"/>
      <c r="Z100" s="103"/>
      <c r="AA100" s="104"/>
      <c r="AC100" s="104"/>
      <c r="AD100" s="104"/>
      <c r="AE100" s="75"/>
      <c r="AG100" s="104"/>
      <c r="AH100" s="113"/>
      <c r="AI100" s="79"/>
      <c r="AJ100" s="104"/>
      <c r="AK100" s="75"/>
      <c r="AL100" s="72"/>
    </row>
    <row r="101" spans="1:37" ht="12.75">
      <c r="A101" s="56">
        <f t="shared" si="4"/>
        <v>96</v>
      </c>
      <c r="B101" s="87" t="s">
        <v>228</v>
      </c>
      <c r="C101" s="85" t="s">
        <v>229</v>
      </c>
      <c r="E101" s="66">
        <f>SUM(F101:AL101)</f>
        <v>50</v>
      </c>
      <c r="G101" s="104"/>
      <c r="I101" s="104"/>
      <c r="K101" s="104"/>
      <c r="M101" s="104"/>
      <c r="O101" s="104"/>
      <c r="Q101" s="104"/>
      <c r="S101" s="104"/>
      <c r="U101" s="104"/>
      <c r="W101" s="104"/>
      <c r="Y101" s="104"/>
      <c r="AA101" s="104"/>
      <c r="AC101" s="104"/>
      <c r="AD101" s="104"/>
      <c r="AE101" s="75"/>
      <c r="AF101" s="76">
        <v>20</v>
      </c>
      <c r="AG101" s="104"/>
      <c r="AH101" s="113"/>
      <c r="AI101" s="79">
        <v>30</v>
      </c>
      <c r="AJ101" s="104"/>
      <c r="AK101" s="75"/>
    </row>
    <row r="102" spans="1:38" ht="12.75">
      <c r="A102" s="56">
        <f t="shared" si="4"/>
        <v>97</v>
      </c>
      <c r="B102" s="84" t="s">
        <v>89</v>
      </c>
      <c r="C102" s="86" t="s">
        <v>90</v>
      </c>
      <c r="D102" s="73" t="s">
        <v>80</v>
      </c>
      <c r="E102" s="66">
        <f>SUM(F102:AL102)</f>
        <v>40</v>
      </c>
      <c r="F102" s="72"/>
      <c r="G102" s="66"/>
      <c r="H102" s="103"/>
      <c r="I102" s="102"/>
      <c r="J102" s="72"/>
      <c r="K102" s="102"/>
      <c r="L102" s="72"/>
      <c r="M102" s="102"/>
      <c r="N102" s="72">
        <v>40</v>
      </c>
      <c r="O102" s="66"/>
      <c r="P102" s="103"/>
      <c r="Q102" s="104"/>
      <c r="R102" s="103"/>
      <c r="S102" s="102"/>
      <c r="T102" s="72"/>
      <c r="U102" s="66"/>
      <c r="V102" s="72"/>
      <c r="W102" s="66"/>
      <c r="Y102" s="66"/>
      <c r="Z102" s="103"/>
      <c r="AA102" s="104"/>
      <c r="AC102" s="104"/>
      <c r="AD102" s="104"/>
      <c r="AE102" s="104"/>
      <c r="AG102" s="104"/>
      <c r="AH102" s="113"/>
      <c r="AI102" s="79"/>
      <c r="AJ102" s="104"/>
      <c r="AK102" s="75"/>
      <c r="AL102" s="72"/>
    </row>
    <row r="103" spans="1:38" ht="12.75">
      <c r="A103" s="56">
        <f t="shared" si="4"/>
        <v>98</v>
      </c>
      <c r="B103" s="87" t="s">
        <v>146</v>
      </c>
      <c r="C103" s="85" t="s">
        <v>42</v>
      </c>
      <c r="D103" s="72"/>
      <c r="E103" s="66">
        <f>SUM(F103:AL103)</f>
        <v>40</v>
      </c>
      <c r="F103" s="103"/>
      <c r="G103" s="66"/>
      <c r="H103" s="103"/>
      <c r="I103" s="104"/>
      <c r="K103" s="104"/>
      <c r="M103" s="104"/>
      <c r="N103" s="76">
        <v>40</v>
      </c>
      <c r="O103" s="66"/>
      <c r="P103" s="103"/>
      <c r="Q103" s="102"/>
      <c r="R103" s="72"/>
      <c r="S103" s="66"/>
      <c r="T103" s="103"/>
      <c r="U103" s="102"/>
      <c r="V103" s="103"/>
      <c r="W103" s="66"/>
      <c r="X103" s="103"/>
      <c r="Y103" s="66"/>
      <c r="Z103" s="103"/>
      <c r="AA103" s="104"/>
      <c r="AC103" s="104"/>
      <c r="AD103" s="104"/>
      <c r="AE103" s="104"/>
      <c r="AG103" s="104"/>
      <c r="AH103" s="113"/>
      <c r="AI103" s="79"/>
      <c r="AJ103" s="104"/>
      <c r="AK103" s="75"/>
      <c r="AL103" s="103"/>
    </row>
    <row r="104" spans="1:37" ht="12.75">
      <c r="A104" s="56">
        <f t="shared" si="4"/>
        <v>99</v>
      </c>
      <c r="B104" s="87" t="s">
        <v>218</v>
      </c>
      <c r="C104" s="85" t="s">
        <v>41</v>
      </c>
      <c r="E104" s="66">
        <f>SUM(F104:AL104)</f>
        <v>40</v>
      </c>
      <c r="G104" s="104"/>
      <c r="I104" s="104"/>
      <c r="K104" s="104"/>
      <c r="M104" s="104"/>
      <c r="O104" s="104"/>
      <c r="Q104" s="104"/>
      <c r="S104" s="104"/>
      <c r="U104" s="104"/>
      <c r="W104" s="104"/>
      <c r="Y104" s="104"/>
      <c r="AA104" s="104"/>
      <c r="AC104" s="104"/>
      <c r="AD104" s="76">
        <v>40</v>
      </c>
      <c r="AE104" s="104"/>
      <c r="AG104" s="104"/>
      <c r="AH104" s="113"/>
      <c r="AI104" s="79"/>
      <c r="AJ104" s="104"/>
      <c r="AK104" s="75"/>
    </row>
    <row r="105" spans="1:37" ht="12.75">
      <c r="A105" s="56">
        <f t="shared" si="4"/>
        <v>100</v>
      </c>
      <c r="B105" s="87" t="s">
        <v>240</v>
      </c>
      <c r="C105" s="85" t="s">
        <v>88</v>
      </c>
      <c r="E105" s="66">
        <f>SUM(F105:AL105)</f>
        <v>40</v>
      </c>
      <c r="G105" s="104"/>
      <c r="I105" s="104"/>
      <c r="K105" s="104"/>
      <c r="M105" s="104"/>
      <c r="O105" s="104"/>
      <c r="Q105" s="104"/>
      <c r="S105" s="104"/>
      <c r="U105" s="104"/>
      <c r="W105" s="104"/>
      <c r="Y105" s="104"/>
      <c r="AA105" s="104"/>
      <c r="AC105" s="104"/>
      <c r="AE105" s="104"/>
      <c r="AG105" s="104"/>
      <c r="AH105" s="113"/>
      <c r="AI105" s="76">
        <v>40</v>
      </c>
      <c r="AJ105" s="104"/>
      <c r="AK105" s="75"/>
    </row>
    <row r="106" spans="1:38" ht="12.75">
      <c r="A106" s="56">
        <f t="shared" si="4"/>
        <v>101</v>
      </c>
      <c r="B106" s="84" t="s">
        <v>133</v>
      </c>
      <c r="C106" s="86" t="s">
        <v>90</v>
      </c>
      <c r="D106" s="72" t="s">
        <v>69</v>
      </c>
      <c r="E106" s="66">
        <f>SUM(F106:AL106)</f>
        <v>30</v>
      </c>
      <c r="F106" s="72"/>
      <c r="G106" s="66"/>
      <c r="H106" s="103"/>
      <c r="I106" s="104"/>
      <c r="K106" s="66"/>
      <c r="L106" s="103"/>
      <c r="M106" s="66"/>
      <c r="N106" s="103">
        <v>30</v>
      </c>
      <c r="O106" s="102"/>
      <c r="P106" s="72"/>
      <c r="Q106" s="102"/>
      <c r="R106" s="72"/>
      <c r="S106" s="102"/>
      <c r="T106" s="72"/>
      <c r="U106" s="66"/>
      <c r="V106" s="103"/>
      <c r="W106" s="66"/>
      <c r="X106" s="103"/>
      <c r="Y106" s="66"/>
      <c r="Z106" s="103"/>
      <c r="AA106" s="104"/>
      <c r="AC106" s="104"/>
      <c r="AE106" s="104"/>
      <c r="AG106" s="104"/>
      <c r="AH106" s="113"/>
      <c r="AI106" s="79"/>
      <c r="AJ106" s="104"/>
      <c r="AK106" s="75"/>
      <c r="AL106" s="72"/>
    </row>
    <row r="107" spans="1:38" ht="12.75">
      <c r="A107" s="56">
        <f t="shared" si="4"/>
        <v>102</v>
      </c>
      <c r="B107" s="87" t="s">
        <v>230</v>
      </c>
      <c r="C107" s="85" t="s">
        <v>231</v>
      </c>
      <c r="E107" s="66">
        <f>SUM(F107:AL107)</f>
        <v>30</v>
      </c>
      <c r="G107" s="104"/>
      <c r="I107" s="104"/>
      <c r="K107" s="104"/>
      <c r="M107" s="116"/>
      <c r="N107" s="104"/>
      <c r="P107" s="104"/>
      <c r="R107" s="104"/>
      <c r="T107" s="104"/>
      <c r="V107" s="104"/>
      <c r="X107" s="104"/>
      <c r="Z107" s="104"/>
      <c r="AB107" s="104"/>
      <c r="AD107" s="104"/>
      <c r="AF107" s="104">
        <v>30</v>
      </c>
      <c r="AH107" s="113"/>
      <c r="AI107" s="79"/>
      <c r="AJ107" s="104"/>
      <c r="AK107" s="75"/>
      <c r="AL107" s="104"/>
    </row>
    <row r="108" spans="1:38" ht="12.75">
      <c r="A108" s="56">
        <f t="shared" si="4"/>
        <v>103</v>
      </c>
      <c r="B108" s="87" t="s">
        <v>241</v>
      </c>
      <c r="C108" s="85" t="s">
        <v>205</v>
      </c>
      <c r="E108" s="66">
        <f>SUM(F108:AL108)</f>
        <v>30</v>
      </c>
      <c r="G108" s="104"/>
      <c r="I108" s="104"/>
      <c r="K108" s="104"/>
      <c r="M108" s="116"/>
      <c r="N108" s="104"/>
      <c r="P108" s="104"/>
      <c r="R108" s="104"/>
      <c r="T108" s="104"/>
      <c r="V108" s="104"/>
      <c r="X108" s="104"/>
      <c r="Z108" s="104"/>
      <c r="AB108" s="104"/>
      <c r="AD108" s="104"/>
      <c r="AF108" s="104"/>
      <c r="AH108" s="113"/>
      <c r="AI108" s="76">
        <v>30</v>
      </c>
      <c r="AJ108" s="104"/>
      <c r="AK108" s="75"/>
      <c r="AL108" s="104"/>
    </row>
    <row r="109" spans="1:38" ht="12.75">
      <c r="A109" s="56">
        <f t="shared" si="4"/>
        <v>104</v>
      </c>
      <c r="B109" s="88" t="s">
        <v>139</v>
      </c>
      <c r="C109" s="89" t="s">
        <v>95</v>
      </c>
      <c r="D109" s="76"/>
      <c r="E109" s="66">
        <f>SUM(F109:AL109)</f>
        <v>20</v>
      </c>
      <c r="F109" s="72"/>
      <c r="G109" s="66"/>
      <c r="H109" s="103"/>
      <c r="I109" s="102">
        <v>20</v>
      </c>
      <c r="J109" s="72"/>
      <c r="K109" s="66"/>
      <c r="L109" s="103"/>
      <c r="M109" s="117"/>
      <c r="N109" s="66"/>
      <c r="O109" s="72"/>
      <c r="P109" s="102"/>
      <c r="Q109" s="103"/>
      <c r="R109" s="102"/>
      <c r="S109" s="72"/>
      <c r="T109" s="66"/>
      <c r="U109" s="72"/>
      <c r="V109" s="66"/>
      <c r="W109" s="103"/>
      <c r="X109" s="102"/>
      <c r="Y109" s="103"/>
      <c r="Z109" s="66"/>
      <c r="AB109" s="104"/>
      <c r="AD109" s="104"/>
      <c r="AF109" s="104"/>
      <c r="AH109" s="113"/>
      <c r="AI109" s="79"/>
      <c r="AJ109" s="104"/>
      <c r="AK109" s="75"/>
      <c r="AL109" s="66"/>
    </row>
    <row r="110" spans="1:38" ht="12.75">
      <c r="A110" s="56">
        <f t="shared" si="4"/>
        <v>105</v>
      </c>
      <c r="B110" s="88" t="s">
        <v>124</v>
      </c>
      <c r="C110" s="89" t="s">
        <v>84</v>
      </c>
      <c r="D110" s="76"/>
      <c r="E110" s="66">
        <f>SUM(F110:AL110)</f>
        <v>20</v>
      </c>
      <c r="F110" s="72"/>
      <c r="G110" s="104"/>
      <c r="I110" s="66">
        <v>20</v>
      </c>
      <c r="J110" s="103"/>
      <c r="K110" s="102"/>
      <c r="L110" s="72"/>
      <c r="M110" s="118"/>
      <c r="N110" s="102"/>
      <c r="O110" s="103"/>
      <c r="P110" s="66"/>
      <c r="Q110" s="72"/>
      <c r="R110" s="102"/>
      <c r="S110" s="103"/>
      <c r="T110" s="66"/>
      <c r="U110" s="103"/>
      <c r="V110" s="66"/>
      <c r="W110" s="72"/>
      <c r="X110" s="66"/>
      <c r="Y110" s="103"/>
      <c r="Z110" s="66"/>
      <c r="AB110" s="104"/>
      <c r="AD110" s="104"/>
      <c r="AF110" s="104"/>
      <c r="AH110" s="113"/>
      <c r="AI110" s="79"/>
      <c r="AJ110" s="104"/>
      <c r="AK110" s="75"/>
      <c r="AL110" s="66"/>
    </row>
    <row r="111" spans="1:38" ht="12.75">
      <c r="A111" s="56">
        <f t="shared" si="4"/>
        <v>106</v>
      </c>
      <c r="B111" s="87" t="s">
        <v>66</v>
      </c>
      <c r="C111" s="85" t="s">
        <v>41</v>
      </c>
      <c r="D111" s="83" t="s">
        <v>49</v>
      </c>
      <c r="E111" s="66">
        <f>SUM(F111:AL111)</f>
        <v>20</v>
      </c>
      <c r="F111" s="103"/>
      <c r="G111" s="104"/>
      <c r="I111" s="102"/>
      <c r="J111" s="72"/>
      <c r="K111" s="66"/>
      <c r="L111" s="103"/>
      <c r="M111" s="117"/>
      <c r="N111" s="66"/>
      <c r="O111" s="103"/>
      <c r="P111" s="66"/>
      <c r="Q111" s="72"/>
      <c r="R111" s="66"/>
      <c r="S111" s="72"/>
      <c r="T111" s="102"/>
      <c r="V111" s="66">
        <v>20</v>
      </c>
      <c r="W111" s="103"/>
      <c r="X111" s="66"/>
      <c r="Y111" s="72"/>
      <c r="Z111" s="102"/>
      <c r="AB111" s="104"/>
      <c r="AD111" s="104"/>
      <c r="AF111" s="104"/>
      <c r="AH111" s="113"/>
      <c r="AI111" s="79"/>
      <c r="AJ111" s="104"/>
      <c r="AK111" s="75"/>
      <c r="AL111" s="102"/>
    </row>
    <row r="112" spans="1:38" ht="12.75">
      <c r="A112" s="56">
        <f t="shared" si="4"/>
        <v>107</v>
      </c>
      <c r="B112" s="87" t="s">
        <v>151</v>
      </c>
      <c r="C112" s="85" t="s">
        <v>40</v>
      </c>
      <c r="E112" s="66">
        <f>SUM(F112:AL112)</f>
        <v>20</v>
      </c>
      <c r="G112" s="104"/>
      <c r="I112" s="104"/>
      <c r="K112" s="104"/>
      <c r="M112" s="116"/>
      <c r="N112" s="104"/>
      <c r="P112" s="104"/>
      <c r="R112" s="104"/>
      <c r="T112" s="104"/>
      <c r="V112" s="104"/>
      <c r="X112" s="104"/>
      <c r="Z112" s="104"/>
      <c r="AB112" s="104"/>
      <c r="AD112" s="104">
        <v>20</v>
      </c>
      <c r="AF112" s="104"/>
      <c r="AH112" s="113"/>
      <c r="AI112" s="79"/>
      <c r="AJ112" s="104"/>
      <c r="AK112" s="75"/>
      <c r="AL112" s="104"/>
    </row>
    <row r="113" spans="1:38" ht="12.75">
      <c r="A113" s="56">
        <f t="shared" si="4"/>
        <v>108</v>
      </c>
      <c r="B113" s="87" t="s">
        <v>245</v>
      </c>
      <c r="C113" s="85" t="s">
        <v>45</v>
      </c>
      <c r="E113" s="66">
        <f>SUM(F113:AL113)</f>
        <v>20</v>
      </c>
      <c r="G113" s="104"/>
      <c r="I113" s="104"/>
      <c r="K113" s="104"/>
      <c r="M113" s="116"/>
      <c r="N113" s="104"/>
      <c r="P113" s="104"/>
      <c r="R113" s="104"/>
      <c r="T113" s="104"/>
      <c r="V113" s="104"/>
      <c r="X113" s="104"/>
      <c r="Z113" s="104"/>
      <c r="AB113" s="104"/>
      <c r="AD113" s="104"/>
      <c r="AF113" s="104"/>
      <c r="AH113" s="113"/>
      <c r="AI113" s="96">
        <v>20</v>
      </c>
      <c r="AJ113" s="104"/>
      <c r="AK113" s="75"/>
      <c r="AL113" s="104"/>
    </row>
    <row r="114" spans="1:38" ht="12.75">
      <c r="A114" s="56">
        <f t="shared" si="4"/>
        <v>109</v>
      </c>
      <c r="B114" s="87" t="s">
        <v>246</v>
      </c>
      <c r="C114" s="85" t="s">
        <v>247</v>
      </c>
      <c r="E114" s="66">
        <f>SUM(F114:AL114)</f>
        <v>20</v>
      </c>
      <c r="G114" s="104"/>
      <c r="I114" s="104"/>
      <c r="K114" s="104"/>
      <c r="M114" s="116"/>
      <c r="N114" s="104"/>
      <c r="P114" s="104"/>
      <c r="R114" s="104"/>
      <c r="T114" s="104"/>
      <c r="V114" s="104"/>
      <c r="X114" s="104"/>
      <c r="Z114" s="104"/>
      <c r="AB114" s="104"/>
      <c r="AD114" s="104"/>
      <c r="AF114" s="104"/>
      <c r="AH114" s="113"/>
      <c r="AI114" s="96">
        <v>20</v>
      </c>
      <c r="AJ114" s="104"/>
      <c r="AK114" s="75"/>
      <c r="AL114" s="104"/>
    </row>
    <row r="115" spans="1:38" ht="12.75">
      <c r="A115" s="56">
        <f t="shared" si="4"/>
        <v>110</v>
      </c>
      <c r="B115" s="87" t="s">
        <v>253</v>
      </c>
      <c r="C115" s="85" t="s">
        <v>60</v>
      </c>
      <c r="E115" s="66">
        <f>SUM(F115:AL115)</f>
        <v>20</v>
      </c>
      <c r="G115" s="104"/>
      <c r="I115" s="104"/>
      <c r="K115" s="104"/>
      <c r="M115" s="116"/>
      <c r="N115" s="104"/>
      <c r="P115" s="104"/>
      <c r="R115" s="104"/>
      <c r="T115" s="104"/>
      <c r="V115" s="104"/>
      <c r="X115" s="104"/>
      <c r="Z115" s="104"/>
      <c r="AB115" s="104"/>
      <c r="AD115" s="104"/>
      <c r="AF115" s="104"/>
      <c r="AH115" s="113"/>
      <c r="AJ115" s="104"/>
      <c r="AK115" s="75">
        <v>20</v>
      </c>
      <c r="AL115" s="104"/>
    </row>
    <row r="116" spans="1:38" ht="12.75">
      <c r="A116" s="56">
        <f t="shared" si="4"/>
        <v>111</v>
      </c>
      <c r="B116" s="87" t="s">
        <v>109</v>
      </c>
      <c r="C116" s="85" t="s">
        <v>88</v>
      </c>
      <c r="E116" s="66">
        <f>SUM(F116:AL116)</f>
        <v>10</v>
      </c>
      <c r="G116" s="104"/>
      <c r="I116" s="104">
        <v>10</v>
      </c>
      <c r="K116" s="66"/>
      <c r="L116" s="103"/>
      <c r="M116" s="117"/>
      <c r="N116" s="66"/>
      <c r="O116" s="103"/>
      <c r="P116" s="66"/>
      <c r="Q116" s="72"/>
      <c r="R116" s="66"/>
      <c r="S116" s="103"/>
      <c r="T116" s="104"/>
      <c r="U116" s="103"/>
      <c r="V116" s="102"/>
      <c r="W116" s="103"/>
      <c r="X116" s="66"/>
      <c r="Y116" s="103"/>
      <c r="Z116" s="66"/>
      <c r="AB116" s="104"/>
      <c r="AD116" s="104"/>
      <c r="AF116" s="104"/>
      <c r="AH116" s="113"/>
      <c r="AI116" s="79"/>
      <c r="AJ116" s="104"/>
      <c r="AK116" s="75"/>
      <c r="AL116" s="104"/>
    </row>
    <row r="117" spans="1:38" ht="12.75">
      <c r="A117" s="56">
        <f t="shared" si="4"/>
        <v>112</v>
      </c>
      <c r="B117" s="87" t="s">
        <v>181</v>
      </c>
      <c r="C117" s="85" t="s">
        <v>65</v>
      </c>
      <c r="E117" s="66">
        <f>SUM(F117:AL117)</f>
        <v>10</v>
      </c>
      <c r="G117" s="104"/>
      <c r="I117" s="104">
        <v>10</v>
      </c>
      <c r="K117" s="104"/>
      <c r="M117" s="116"/>
      <c r="N117" s="104"/>
      <c r="O117" s="72"/>
      <c r="P117" s="102"/>
      <c r="Q117" s="103"/>
      <c r="R117" s="66"/>
      <c r="T117" s="66"/>
      <c r="U117" s="103"/>
      <c r="V117" s="66"/>
      <c r="W117" s="103"/>
      <c r="X117" s="102"/>
      <c r="Y117" s="103"/>
      <c r="Z117" s="66"/>
      <c r="AB117" s="104"/>
      <c r="AD117" s="104"/>
      <c r="AF117" s="104"/>
      <c r="AH117" s="113"/>
      <c r="AI117" s="79"/>
      <c r="AJ117" s="104"/>
      <c r="AK117" s="75"/>
      <c r="AL117" s="66"/>
    </row>
    <row r="118" spans="1:38" ht="12.75">
      <c r="A118" s="56">
        <f t="shared" si="4"/>
        <v>113</v>
      </c>
      <c r="B118" s="87" t="s">
        <v>192</v>
      </c>
      <c r="C118" s="85" t="s">
        <v>50</v>
      </c>
      <c r="E118" s="66">
        <f>SUM(F118:AL118)</f>
        <v>10</v>
      </c>
      <c r="G118" s="104"/>
      <c r="I118" s="104"/>
      <c r="K118" s="104"/>
      <c r="M118" s="116"/>
      <c r="N118" s="104">
        <v>10</v>
      </c>
      <c r="O118" s="103"/>
      <c r="P118" s="66"/>
      <c r="Q118" s="103"/>
      <c r="R118" s="104"/>
      <c r="S118" s="103"/>
      <c r="T118" s="66"/>
      <c r="U118" s="103"/>
      <c r="V118" s="66"/>
      <c r="W118" s="72"/>
      <c r="X118" s="66"/>
      <c r="Y118" s="103"/>
      <c r="Z118" s="66"/>
      <c r="AB118" s="104"/>
      <c r="AD118" s="104"/>
      <c r="AF118" s="104"/>
      <c r="AH118" s="113"/>
      <c r="AI118" s="79"/>
      <c r="AJ118" s="104"/>
      <c r="AK118" s="75"/>
      <c r="AL118" s="66"/>
    </row>
    <row r="119" spans="1:37" ht="12.75">
      <c r="A119" s="56">
        <f t="shared" si="4"/>
        <v>114</v>
      </c>
      <c r="B119" s="87" t="s">
        <v>217</v>
      </c>
      <c r="C119" s="85" t="s">
        <v>88</v>
      </c>
      <c r="E119" s="66">
        <f>SUM(F119:AL119)</f>
        <v>10</v>
      </c>
      <c r="G119" s="104"/>
      <c r="I119" s="104"/>
      <c r="M119" s="116"/>
      <c r="AD119" s="76">
        <v>10</v>
      </c>
      <c r="AI119" s="79"/>
      <c r="AK119" s="75"/>
    </row>
    <row r="120" spans="1:35" ht="12.75">
      <c r="A120" s="56">
        <f t="shared" si="4"/>
        <v>115</v>
      </c>
      <c r="B120" s="87" t="s">
        <v>219</v>
      </c>
      <c r="C120" s="85" t="s">
        <v>47</v>
      </c>
      <c r="E120" s="66">
        <f>SUM(F120:AL120)</f>
        <v>10</v>
      </c>
      <c r="AD120" s="109">
        <v>10</v>
      </c>
      <c r="AI120" s="79"/>
    </row>
    <row r="121" spans="1:35" ht="12.75">
      <c r="A121" s="56">
        <f t="shared" si="4"/>
        <v>116</v>
      </c>
      <c r="B121" s="87" t="s">
        <v>232</v>
      </c>
      <c r="C121" s="85" t="s">
        <v>45</v>
      </c>
      <c r="E121" s="66">
        <f>SUM(F121:AL121)</f>
        <v>10</v>
      </c>
      <c r="AF121" s="76">
        <v>10</v>
      </c>
      <c r="AI121" s="79"/>
    </row>
    <row r="122" ht="12.75">
      <c r="E122" s="44">
        <f>SUM(F122:AK122)</f>
        <v>0</v>
      </c>
    </row>
    <row r="123" ht="12.75">
      <c r="E123" s="44">
        <f>SUM(F123:AK123)</f>
        <v>0</v>
      </c>
    </row>
    <row r="124" ht="12.75">
      <c r="E124" s="44">
        <f>SUM(F124:AK124)</f>
        <v>0</v>
      </c>
    </row>
    <row r="125" ht="12.75">
      <c r="E125" s="44">
        <f>SUM(F125:AK125)</f>
        <v>0</v>
      </c>
    </row>
    <row r="126" ht="12.75">
      <c r="E126" s="44">
        <f>SUM(F126:AK126)</f>
        <v>0</v>
      </c>
    </row>
    <row r="127" ht="12.75">
      <c r="E127" s="44">
        <f>SUM(F127:AK127)</f>
        <v>0</v>
      </c>
    </row>
    <row r="128" ht="12.75">
      <c r="E128" s="44">
        <f>SUM(F128:AK128)</f>
        <v>0</v>
      </c>
    </row>
    <row r="129" ht="12.75">
      <c r="E129" s="44">
        <f>SUM(F129:AK129)</f>
        <v>0</v>
      </c>
    </row>
    <row r="130" ht="12.75">
      <c r="E130" s="44">
        <f>SUM(F130:AK130)</f>
        <v>0</v>
      </c>
    </row>
    <row r="131" ht="12.75">
      <c r="E131" s="44">
        <f>SUM(F131:AK131)</f>
        <v>0</v>
      </c>
    </row>
    <row r="132" ht="12.75">
      <c r="E132" s="44">
        <f>SUM(F132:AK132)</f>
        <v>0</v>
      </c>
    </row>
    <row r="133" ht="12.75">
      <c r="E133" s="44">
        <f>SUM(F133:AK133)</f>
        <v>0</v>
      </c>
    </row>
    <row r="134" ht="12.75">
      <c r="E134" s="44">
        <f>SUM(F134:AK134)</f>
        <v>0</v>
      </c>
    </row>
    <row r="135" ht="12.75">
      <c r="E135" s="44">
        <f>SUM(F135:AK135)</f>
        <v>0</v>
      </c>
    </row>
    <row r="136" ht="12.75">
      <c r="E136" s="44">
        <f>SUM(F136:AK136)</f>
        <v>0</v>
      </c>
    </row>
    <row r="137" ht="12.75">
      <c r="E137" s="44">
        <f>SUM(F137:AK137)</f>
        <v>0</v>
      </c>
    </row>
    <row r="138" ht="12.75">
      <c r="E138" s="44">
        <f>SUM(F138:AK138)</f>
        <v>0</v>
      </c>
    </row>
    <row r="139" ht="12.75">
      <c r="E139" s="44">
        <f>SUM(F139:AK139)</f>
        <v>0</v>
      </c>
    </row>
    <row r="140" ht="12.75">
      <c r="E140" s="44">
        <f>SUM(F140:AK140)</f>
        <v>0</v>
      </c>
    </row>
    <row r="141" ht="12.75">
      <c r="E141" s="44">
        <f>SUM(F141:AK141)</f>
        <v>0</v>
      </c>
    </row>
    <row r="142" ht="12.75">
      <c r="E142" s="44">
        <f>SUM(F142:AK142)</f>
        <v>0</v>
      </c>
    </row>
    <row r="143" ht="12.75">
      <c r="E143" s="44">
        <f>SUM(F143:AK143)</f>
        <v>0</v>
      </c>
    </row>
    <row r="144" ht="12.75">
      <c r="E144" s="44">
        <f>SUM(F144:AK144)</f>
        <v>0</v>
      </c>
    </row>
    <row r="145" ht="12.75">
      <c r="E145" s="44">
        <f>SUM(F145:AK145)</f>
        <v>0</v>
      </c>
    </row>
    <row r="146" ht="12.75">
      <c r="E146" s="44">
        <f>SUM(F146:AK146)</f>
        <v>0</v>
      </c>
    </row>
    <row r="147" ht="12.75">
      <c r="E147" s="44">
        <f>SUM(F147:AK147)</f>
        <v>0</v>
      </c>
    </row>
    <row r="148" ht="12.75">
      <c r="E148" s="44">
        <f>SUM(F148:AK148)</f>
        <v>0</v>
      </c>
    </row>
    <row r="149" ht="12.75">
      <c r="E149" s="44">
        <f>SUM(F149:AK149)</f>
        <v>0</v>
      </c>
    </row>
    <row r="150" ht="12.75">
      <c r="E150" s="44">
        <f>SUM(F150:AK150)</f>
        <v>0</v>
      </c>
    </row>
    <row r="151" ht="12.75">
      <c r="E151" s="44">
        <f>SUM(F151:AK151)</f>
        <v>0</v>
      </c>
    </row>
    <row r="152" ht="12.75">
      <c r="E152" s="44">
        <f>SUM(F152:AK152)</f>
        <v>0</v>
      </c>
    </row>
    <row r="153" ht="12.75">
      <c r="E153" s="44">
        <f>SUM(F153:AK153)</f>
        <v>0</v>
      </c>
    </row>
    <row r="154" ht="12.75">
      <c r="E154" s="44">
        <f>SUM(F154:AK154)</f>
        <v>0</v>
      </c>
    </row>
    <row r="155" ht="12.75">
      <c r="E155" s="44">
        <f>SUM(F155:AK155)</f>
        <v>0</v>
      </c>
    </row>
    <row r="156" ht="12.75">
      <c r="E156" s="44">
        <f>SUM(F156:AK156)</f>
        <v>0</v>
      </c>
    </row>
    <row r="157" ht="12.75">
      <c r="E157" s="44">
        <f>SUM(F157:AK157)</f>
        <v>0</v>
      </c>
    </row>
    <row r="158" ht="12.75">
      <c r="E158" s="44">
        <f>SUM(F158:AK158)</f>
        <v>0</v>
      </c>
    </row>
    <row r="159" ht="12.75">
      <c r="E159" s="44">
        <f>SUM(F159:AK159)</f>
        <v>0</v>
      </c>
    </row>
    <row r="160" ht="12.75">
      <c r="E160" s="44">
        <f>SUM(F160:AK160)</f>
        <v>0</v>
      </c>
    </row>
    <row r="161" ht="12.75">
      <c r="E161" s="44">
        <f>SUM(F161:AK161)</f>
        <v>0</v>
      </c>
    </row>
    <row r="162" ht="12.75">
      <c r="E162" s="44">
        <f>SUM(F162:AK162)</f>
        <v>0</v>
      </c>
    </row>
    <row r="163" ht="12.75">
      <c r="E163" s="44">
        <f>SUM(F163:AK163)</f>
        <v>0</v>
      </c>
    </row>
    <row r="164" ht="12.75">
      <c r="E164" s="44">
        <f>SUM(F164:AK164)</f>
        <v>0</v>
      </c>
    </row>
    <row r="165" ht="12.75">
      <c r="E165" s="44">
        <f>SUM(F165:AK165)</f>
        <v>0</v>
      </c>
    </row>
    <row r="166" ht="12.75">
      <c r="E166" s="44">
        <f>SUM(F166:AK166)</f>
        <v>0</v>
      </c>
    </row>
    <row r="167" ht="12.75">
      <c r="E167" s="44">
        <f>SUM(F167:AK167)</f>
        <v>0</v>
      </c>
    </row>
    <row r="168" ht="12.75">
      <c r="E168" s="44">
        <f>SUM(F168:AK168)</f>
        <v>0</v>
      </c>
    </row>
    <row r="169" ht="12.75">
      <c r="E169" s="44">
        <f>SUM(F169:AK169)</f>
        <v>0</v>
      </c>
    </row>
  </sheetData>
  <sheetProtection/>
  <printOptions/>
  <pageMargins left="0" right="0" top="0" bottom="0" header="0" footer="0"/>
  <pageSetup horizontalDpi="180" verticalDpi="18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Hir?ko</dc:creator>
  <cp:keywords/>
  <dc:description/>
  <cp:lastModifiedBy>Home</cp:lastModifiedBy>
  <cp:lastPrinted>2011-10-14T05:45:48Z</cp:lastPrinted>
  <dcterms:created xsi:type="dcterms:W3CDTF">2000-09-18T16:27:06Z</dcterms:created>
  <dcterms:modified xsi:type="dcterms:W3CDTF">2012-05-09T09:01:47Z</dcterms:modified>
  <cp:category/>
  <cp:version/>
  <cp:contentType/>
  <cp:contentStatus/>
</cp:coreProperties>
</file>