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xtraliga družstiev 2016-2017" sheetId="1" r:id="rId1"/>
    <sheet name="Štatistiky hráčov" sheetId="2" r:id="rId2"/>
    <sheet name="Rozlosovanie zápasov" sheetId="3" r:id="rId3"/>
    <sheet name="BDC Bardejov" sheetId="4" r:id="rId4"/>
    <sheet name="DC Kendice" sheetId="5" r:id="rId5"/>
    <sheet name="Darts Team Prešov, Slovakia m" sheetId="6" r:id="rId6"/>
    <sheet name="Fly Darts Bardejov" sheetId="7" r:id="rId7"/>
    <sheet name="Garžoľ Team Bardejov" sheetId="8" r:id="rId8"/>
    <sheet name="Mamasan Power Dart Prešov" sheetId="9" r:id="rId9"/>
    <sheet name="PO - City" sheetId="10" r:id="rId10"/>
    <sheet name="Primator Team Prešov" sheetId="11" r:id="rId11"/>
    <sheet name="Relax Dart Team Bardejov" sheetId="12" r:id="rId12"/>
    <sheet name="Subway Darts Bardejov" sheetId="13" r:id="rId13"/>
    <sheet name="U Greka " sheetId="14" r:id="rId14"/>
  </sheets>
  <definedNames>
    <definedName name="_xlnm._FilterDatabase" localSheetId="1" hidden="1">'Štatistiky hráčov'!$A$13:$R$93</definedName>
    <definedName name="_xlnm.Print_Area" localSheetId="2">'Rozlosovanie zápasov'!$A$1:$F$149</definedName>
  </definedNames>
  <calcPr fullCalcOnLoad="1"/>
</workbook>
</file>

<file path=xl/comments7.xml><?xml version="1.0" encoding="utf-8"?>
<comments xmlns="http://schemas.openxmlformats.org/spreadsheetml/2006/main">
  <authors>
    <author>albbla</author>
  </authors>
  <commentList>
    <comment ref="A10" authorId="0">
      <text>
        <r>
          <rPr>
            <b/>
            <sz val="8"/>
            <rFont val="Tahoma"/>
            <family val="2"/>
          </rPr>
          <t>albbla: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<sst xmlns="http://schemas.openxmlformats.org/spreadsheetml/2006/main" count="1523" uniqueCount="447">
  <si>
    <t xml:space="preserve">KOLO </t>
  </si>
  <si>
    <t xml:space="preserve">DOMÁCI </t>
  </si>
  <si>
    <t>HOSTIA</t>
  </si>
  <si>
    <t>HRACÍ TÝŽDEŇ</t>
  </si>
  <si>
    <t>ZÁKLADNÁ ČASŤ</t>
  </si>
  <si>
    <t>VÝSLEDKY</t>
  </si>
  <si>
    <t xml:space="preserve">NÁZOV DRUŽSTVA : </t>
  </si>
  <si>
    <t xml:space="preserve">Domáca pôda ( presná adresa ): </t>
  </si>
  <si>
    <t>Meno a priezvisko kapitána :</t>
  </si>
  <si>
    <t>p.č.</t>
  </si>
  <si>
    <t>Meno a priezvisko hráča</t>
  </si>
  <si>
    <t>dátum narodenia</t>
  </si>
  <si>
    <t>Trvalé bydlisko</t>
  </si>
  <si>
    <t>Email</t>
  </si>
  <si>
    <t>telefón na kapitána :</t>
  </si>
  <si>
    <t>telefón na domácu pôdu  :</t>
  </si>
  <si>
    <t xml:space="preserve">PODPIS KAPITÁNA : </t>
  </si>
  <si>
    <t xml:space="preserve">emailová adresa na kapitána : </t>
  </si>
  <si>
    <t>NÁZOV DRUŽSTVA : BDC Bardejov</t>
  </si>
  <si>
    <t>Jozef Kuchcik</t>
  </si>
  <si>
    <t>Tačevska 12, Bardejov</t>
  </si>
  <si>
    <t>Miroslav Česla</t>
  </si>
  <si>
    <t>Martin Ševcov</t>
  </si>
  <si>
    <t>Gerlachov 109</t>
  </si>
  <si>
    <t>chester@zmail.sk</t>
  </si>
  <si>
    <t>Marek Dorin</t>
  </si>
  <si>
    <t>Gerlachov 164</t>
  </si>
  <si>
    <t>František Mika</t>
  </si>
  <si>
    <t>J. Grešáka 13, Bardejov</t>
  </si>
  <si>
    <t>Matúš Tipul</t>
  </si>
  <si>
    <t>Ján Lišivka</t>
  </si>
  <si>
    <t>Gerlachov 88</t>
  </si>
  <si>
    <t>Meno a priezvisko kapitána : Mgr. Peter Koscura</t>
  </si>
  <si>
    <t>Peter Koscura</t>
  </si>
  <si>
    <t>Pavla Horova 14, 080 01 Prešov</t>
  </si>
  <si>
    <t>PepeSekcov@azet.sk</t>
  </si>
  <si>
    <t>Jozef Fogaraš</t>
  </si>
  <si>
    <t>Smrekova 6, Prešov 080 01</t>
  </si>
  <si>
    <t>NÁZOV DRUŽSTVA : Fly Darts Bardejov</t>
  </si>
  <si>
    <t>L. Svobodu 13, Bardejov</t>
  </si>
  <si>
    <t>Meno a priezvisko kapitána : Ľubomír Pyrž</t>
  </si>
  <si>
    <t>lubopyrz@azet.sk</t>
  </si>
  <si>
    <t>Važecká 10, Prešov 080 01</t>
  </si>
  <si>
    <t>snehulo.stefanak@gmail.com</t>
  </si>
  <si>
    <t>Jaroslav Knap</t>
  </si>
  <si>
    <t>Kutuzovova 29, Prešov</t>
  </si>
  <si>
    <t>U GREKA, Švábska 16, Prešov</t>
  </si>
  <si>
    <t>18.7.1967</t>
  </si>
  <si>
    <t>kuchcikj@azet.sk</t>
  </si>
  <si>
    <t>Moyzesova 11, Bardejov</t>
  </si>
  <si>
    <t>miroslavcesla@centrum.sk</t>
  </si>
  <si>
    <t>Mokroluh 203</t>
  </si>
  <si>
    <t>0905 162 299</t>
  </si>
  <si>
    <t>Jakub Cmar</t>
  </si>
  <si>
    <t>6.4.1985</t>
  </si>
  <si>
    <t>Padlých hrdinov 1/A, Prešov</t>
  </si>
  <si>
    <t>jakubcmar2@gmail.com</t>
  </si>
  <si>
    <t>Švábska 37, Prešov</t>
  </si>
  <si>
    <t>brandobubo@centrum.sk</t>
  </si>
  <si>
    <r>
      <t>Garžoľ, St</t>
    </r>
    <r>
      <rPr>
        <sz val="12"/>
        <rFont val="Calibri"/>
        <family val="2"/>
      </rPr>
      <t>ö</t>
    </r>
    <r>
      <rPr>
        <sz val="12"/>
        <rFont val="Arial"/>
        <family val="2"/>
      </rPr>
      <t>cklova ulica, Bardejov</t>
    </r>
  </si>
  <si>
    <t>REGIÓN - východ, Prešovský kraj</t>
  </si>
  <si>
    <t>Meno a priezvisko kapitána :  Miroslav Česla</t>
  </si>
  <si>
    <t>Ján Hrušovič</t>
  </si>
  <si>
    <t>Bernolákova 10, Bardejov</t>
  </si>
  <si>
    <t>Michal Onufer</t>
  </si>
  <si>
    <t>Fučíkova 13, Bardejov</t>
  </si>
  <si>
    <t>Royová 1, Prešov</t>
  </si>
  <si>
    <t>Žižkova 63, Drienov</t>
  </si>
  <si>
    <t>Volgogradská 22, Prešov</t>
  </si>
  <si>
    <t>Michal  Klesík</t>
  </si>
  <si>
    <t>Daniel  Dancák</t>
  </si>
  <si>
    <t>Kamil  Kotulič ml.</t>
  </si>
  <si>
    <t>NÁZOV DRUŽSTVA : DC  Kendice</t>
  </si>
  <si>
    <t>Pohostinstvo Kendice</t>
  </si>
  <si>
    <t>Meno a priezvisko kapitána : Michal  Baran</t>
  </si>
  <si>
    <t>Michal  Baran</t>
  </si>
  <si>
    <t>Prešov</t>
  </si>
  <si>
    <t>Štefan  Falat</t>
  </si>
  <si>
    <t>Kendice</t>
  </si>
  <si>
    <t>michalbaran26@centrum.sk</t>
  </si>
  <si>
    <t>Ján  Andrejčák</t>
  </si>
  <si>
    <t>Ondrej  Čuha</t>
  </si>
  <si>
    <t>Jozef  Kopec</t>
  </si>
  <si>
    <t>Tulčík</t>
  </si>
  <si>
    <t>Jozef Kundrík</t>
  </si>
  <si>
    <t>Pod Hrádkom 31, 080 01 Prešov</t>
  </si>
  <si>
    <t xml:space="preserve"> - </t>
  </si>
  <si>
    <t>Alexandra Matušku 12, 080 01 Prešov</t>
  </si>
  <si>
    <t>telefón na kapitána : 0908267044 (Mgr. Peter Koscura)</t>
  </si>
  <si>
    <t>0908_267_044</t>
  </si>
  <si>
    <r>
      <t xml:space="preserve">emailová adresa na kapitána : </t>
    </r>
    <r>
      <rPr>
        <b/>
        <sz val="14"/>
        <color indexed="12"/>
        <rFont val="Arial"/>
        <family val="2"/>
      </rPr>
      <t>PepeSekcov@azet.sk</t>
    </r>
  </si>
  <si>
    <t>0917383505</t>
  </si>
  <si>
    <t>Mgr. Peter Koscura</t>
  </si>
  <si>
    <t>NÁZOV DRUŽSTVA :  Darts Team Prešov, Slovakia</t>
  </si>
  <si>
    <t>Drink Gallery, Zimná ulica číslo 3/A, 080 01 Prešov, Slovenská republika</t>
  </si>
  <si>
    <t xml:space="preserve">REGIÓN - východ, Prešovský kraj </t>
  </si>
  <si>
    <t>Michal  Krupár</t>
  </si>
  <si>
    <t>Mukačevská 25, Prešov</t>
  </si>
  <si>
    <t>krupi171@gmail.com</t>
  </si>
  <si>
    <t>Martina Benku 3, Prešov</t>
  </si>
  <si>
    <t>Peter  Kovaľ</t>
  </si>
  <si>
    <t>Prostějovská 21, Prešov</t>
  </si>
  <si>
    <t>Miroslav  Třešňák</t>
  </si>
  <si>
    <t>Zimná 10, Prešov</t>
  </si>
  <si>
    <t>Lukáš  Karabinoš</t>
  </si>
  <si>
    <t>Prostějovská 97, Prešov</t>
  </si>
  <si>
    <t>meisie05@gmail.com</t>
  </si>
  <si>
    <t>Garžoľ, Stocklová 16, Bardejov</t>
  </si>
  <si>
    <t>Meno a priezvisko kapitána :  Ivan  Voška</t>
  </si>
  <si>
    <t>Ivan  Voška</t>
  </si>
  <si>
    <t>voskaivan@gmail.com</t>
  </si>
  <si>
    <t>Lukáš  Vanta</t>
  </si>
  <si>
    <t>Martin  Packa</t>
  </si>
  <si>
    <t>Vyšná 56, Raslavice</t>
  </si>
  <si>
    <t>Denis  Dušenko</t>
  </si>
  <si>
    <t>Slovenská 7, Bardejov</t>
  </si>
  <si>
    <t>Poštárka 141, Bardejov</t>
  </si>
  <si>
    <t>0918 829 588</t>
  </si>
  <si>
    <t>NÁZOV DRUŽSTVA : Garžoľ Team Bardejov</t>
  </si>
  <si>
    <t>Garžoľ, Stocklova 16, Bardejov</t>
  </si>
  <si>
    <t>Meno a priezvisko kapitána :  Jozef  Vavrek</t>
  </si>
  <si>
    <t>Jozef  Vavrek</t>
  </si>
  <si>
    <t>Tačevska 6, Bardejov</t>
  </si>
  <si>
    <t>guzobj@gmail.com</t>
  </si>
  <si>
    <t>0911 406 811</t>
  </si>
  <si>
    <t>NÁZOV DRUŽSTVA : Mamasan Prešov</t>
  </si>
  <si>
    <t>Elán Club, Námestie Kráľovnej pokoja, Prešov 080 01</t>
  </si>
  <si>
    <t>Peter  Minarčík  st.</t>
  </si>
  <si>
    <t>Švábska 30, Prešov  080 05</t>
  </si>
  <si>
    <t>minciar@centrum.sk</t>
  </si>
  <si>
    <t>Zamutov 104, 094 15 Zamutov</t>
  </si>
  <si>
    <t>Rastislav  Dorčák</t>
  </si>
  <si>
    <t>Jozef  Kasanický</t>
  </si>
  <si>
    <t>Rastislav  Štefaňák</t>
  </si>
  <si>
    <t>Hatalov</t>
  </si>
  <si>
    <t>Marián  Moravec  st.</t>
  </si>
  <si>
    <t>Slovenská 10, Bardejov  085 01</t>
  </si>
  <si>
    <t>Ján  Gombár</t>
  </si>
  <si>
    <t>Tačevská 17, Bardejov  085 01</t>
  </si>
  <si>
    <t>Vladimír  Vozarský</t>
  </si>
  <si>
    <t>Štefániková 77, Bardejov  085 01</t>
  </si>
  <si>
    <t>Peter  Staněk</t>
  </si>
  <si>
    <t>peter.stanek8822@gmail.com</t>
  </si>
  <si>
    <t>Michal  Popjak</t>
  </si>
  <si>
    <t>Mokroluh 166, Rokytov  086 01</t>
  </si>
  <si>
    <t>Ivana  Semanová</t>
  </si>
  <si>
    <t>Ivan  Dupej</t>
  </si>
  <si>
    <t>Slovenská 9, Bardejov  085 01</t>
  </si>
  <si>
    <t>U Greka Prešov</t>
  </si>
  <si>
    <t>Jakub  Cmar</t>
  </si>
  <si>
    <t>maros.kacala@gmail.com</t>
  </si>
  <si>
    <t>Smetanova 2, Prešov 080 05</t>
  </si>
  <si>
    <t>Filip  Kos</t>
  </si>
  <si>
    <t>Branislav  Poliak</t>
  </si>
  <si>
    <t>Rudolf  Dupkala</t>
  </si>
  <si>
    <t>Dušan  Tomeček</t>
  </si>
  <si>
    <t>17.7.1995</t>
  </si>
  <si>
    <t>0915 877 924</t>
  </si>
  <si>
    <t>REGION: Východ , Prešovský kraj</t>
  </si>
  <si>
    <t>DC  KENDICE</t>
  </si>
  <si>
    <t>MAMASAN  PREŠOV</t>
  </si>
  <si>
    <t>GARŽOĽ  TEAM  BARDEJOV</t>
  </si>
  <si>
    <t>DARTS  TEAM  PREŠOV,  SLOVAKIA</t>
  </si>
  <si>
    <t>RELAX  DART  TEAM  BARDEJOV</t>
  </si>
  <si>
    <t>BDC  BARDEJOV</t>
  </si>
  <si>
    <t>U  GREKA  PREŠOV</t>
  </si>
  <si>
    <t>FLY  DARTS  BARDEJOV</t>
  </si>
  <si>
    <t>Rastislav Fabian</t>
  </si>
  <si>
    <t>Komenského 37, Bardejov 085 01</t>
  </si>
  <si>
    <t>ROZLOSOVANIE KVALIFIKÁCIE NA MAJSTROVSTVÁ SLOVENSKA  2017</t>
  </si>
  <si>
    <t>SUBWAY  DARTS  BARDEJOV</t>
  </si>
  <si>
    <t>PRIMATOR  TEAM  PREŠOV</t>
  </si>
  <si>
    <t>PO  CITY</t>
  </si>
  <si>
    <t>VOĽNO</t>
  </si>
  <si>
    <t>24.10 - 30.10.2016</t>
  </si>
  <si>
    <t>31.10. - 6.11.2016</t>
  </si>
  <si>
    <t>7.11. - 13.11.2016</t>
  </si>
  <si>
    <t>14.11.-20.11.2016</t>
  </si>
  <si>
    <t>21.11.-27.11.2016</t>
  </si>
  <si>
    <t>5.12.-11.12.2016</t>
  </si>
  <si>
    <t>12.12.-18.12.2016</t>
  </si>
  <si>
    <t>2.1.- 8.1.2017</t>
  </si>
  <si>
    <t>9.1.- 15.1.2017</t>
  </si>
  <si>
    <t>16.1.- 22.1.2017</t>
  </si>
  <si>
    <t>30.1. -5.2.2017</t>
  </si>
  <si>
    <t>13.2. -19.2.2017</t>
  </si>
  <si>
    <t>20.2. -26.2.2017</t>
  </si>
  <si>
    <t>27.2. -5.3.2017</t>
  </si>
  <si>
    <t>6.3. -12.3.2017</t>
  </si>
  <si>
    <t>13.3. -19.3.2017</t>
  </si>
  <si>
    <t>27.3. -2.4.2017</t>
  </si>
  <si>
    <t>10.4. -16.4.2017</t>
  </si>
  <si>
    <t>3.4. -9.4.2017</t>
  </si>
  <si>
    <t>17.4. -23.4.2017</t>
  </si>
  <si>
    <t>24.3. -30.4.2017</t>
  </si>
  <si>
    <t>Mária Kuchciková</t>
  </si>
  <si>
    <t>0948 852 572</t>
  </si>
  <si>
    <t>054/ 4728080</t>
  </si>
  <si>
    <t>Peter Kondula</t>
  </si>
  <si>
    <t>Lukáš Andrejčák</t>
  </si>
  <si>
    <t>Kamila Koperdanová</t>
  </si>
  <si>
    <t>Slavomír Soták</t>
  </si>
  <si>
    <t>František Šatný</t>
  </si>
  <si>
    <t>Ivan Rohaľ</t>
  </si>
  <si>
    <t>Medzany</t>
  </si>
  <si>
    <t>Miroslav Pažin</t>
  </si>
  <si>
    <t xml:space="preserve">           PRIHLÁŠKA DRUŽSTVA DO  KVALIFIKÁCIE  NA MSR 2016/2017</t>
  </si>
  <si>
    <t xml:space="preserve">           PRIHLÁŠKA DRUŽSTVA DO  SÚŤAŽE DRUŽSTIEV 2016/2017</t>
  </si>
  <si>
    <t>Dáša Vantová</t>
  </si>
  <si>
    <t>Bezručova 24, Bardejov</t>
  </si>
  <si>
    <t>NÁZOV DRUŽSTVA :  PO - City</t>
  </si>
  <si>
    <t>Fisher Club, Hlavná 123, Prešov</t>
  </si>
  <si>
    <t>Meno a priezvisko kapitána : Erik  Šankvalier</t>
  </si>
  <si>
    <t>Erik  Šankvalier</t>
  </si>
  <si>
    <t>Dargovská 3, Prešov</t>
  </si>
  <si>
    <t>sanki@post.sk</t>
  </si>
  <si>
    <t>Klaudia  Spišáková</t>
  </si>
  <si>
    <t>Kokošovce 223</t>
  </si>
  <si>
    <t>Martin  Kall</t>
  </si>
  <si>
    <t>Justičná 7, Prešov</t>
  </si>
  <si>
    <t>Martin  Greš</t>
  </si>
  <si>
    <t>Šrobárova 2, Prešov</t>
  </si>
  <si>
    <t>0908 382 635</t>
  </si>
  <si>
    <t>NÁZOV DRUŽSTVA : Primator Team  Prešov</t>
  </si>
  <si>
    <t>Drink Gallery, Zimná ulica č. 3/A, Prešov 080 01</t>
  </si>
  <si>
    <t>primatorpresova@gmail.com</t>
  </si>
  <si>
    <t>Branislav  Kuchar</t>
  </si>
  <si>
    <t>Martin  Keruľ</t>
  </si>
  <si>
    <t>Jozef  Jurčenko</t>
  </si>
  <si>
    <t>Zuzana  Styková</t>
  </si>
  <si>
    <t>Branisková 4, Košice</t>
  </si>
  <si>
    <t>0917 383 505</t>
  </si>
  <si>
    <t>NÁZOV DRUŽSTVA : Relax Dart Team Bardejov</t>
  </si>
  <si>
    <t>Meno a priezvisko kapitána : Ivan  Dupej</t>
  </si>
  <si>
    <t>marian.moravec@centrum.sk</t>
  </si>
  <si>
    <t>Slovenská 17, Bardejov  085 01</t>
  </si>
  <si>
    <t>0903 920 811</t>
  </si>
  <si>
    <t>Ján  Pavel</t>
  </si>
  <si>
    <t>28.10.1961</t>
  </si>
  <si>
    <t>Alexandra Matušku 1, Prešov</t>
  </si>
  <si>
    <t>jankopavel61@gmail.com</t>
  </si>
  <si>
    <t>Maroš  Kačala</t>
  </si>
  <si>
    <t>Na brehu 2, Prešov</t>
  </si>
  <si>
    <t>Važecká 14, Prešov</t>
  </si>
  <si>
    <t>kos95@gmail.com</t>
  </si>
  <si>
    <t>Miloš  Balun</t>
  </si>
  <si>
    <t>31.7.1989</t>
  </si>
  <si>
    <t>Švábska 54, Prešov</t>
  </si>
  <si>
    <t>milos.balun@gmail.com</t>
  </si>
  <si>
    <t>Tomáš  Miženko</t>
  </si>
  <si>
    <t>Bajkalská 3, Prešov</t>
  </si>
  <si>
    <t>mizenkotomas@gmail.com</t>
  </si>
  <si>
    <t>051/ 7596021</t>
  </si>
  <si>
    <t>NÁZOV DRUŽSTVA : Subway  Darts  Bardejov</t>
  </si>
  <si>
    <t>Subway  Pub,  Radničné  námestie  39,  Bardejov</t>
  </si>
  <si>
    <t>Meno a priezvisko kapitána : Erik  Schott</t>
  </si>
  <si>
    <t>Tomáš  Glemba</t>
  </si>
  <si>
    <t>Jána Bottu 5, Bardejov</t>
  </si>
  <si>
    <t>tomas.glemba@gmail.com</t>
  </si>
  <si>
    <t>Marek  Dovičák</t>
  </si>
  <si>
    <t>Nábrežná 19, Bardejov</t>
  </si>
  <si>
    <t>Ľuboš  Mackanič</t>
  </si>
  <si>
    <t>Jána Švermu 3, Bardejov</t>
  </si>
  <si>
    <t>Erik  Buzinkay</t>
  </si>
  <si>
    <t>J. Grešáka 10, Bardejov</t>
  </si>
  <si>
    <t>Rastislav  Sýkora</t>
  </si>
  <si>
    <t>Sázavského 6, Bardejov</t>
  </si>
  <si>
    <t>Kamil  Zribko</t>
  </si>
  <si>
    <t>Jiráskova 22, Bardejov</t>
  </si>
  <si>
    <t>Erik  Schott</t>
  </si>
  <si>
    <t>L. Svobodu 2, Bardejov</t>
  </si>
  <si>
    <t>Filip  Novák</t>
  </si>
  <si>
    <t>Dlhý rad 21, Bardejov</t>
  </si>
  <si>
    <t>ziro500@gmail.com</t>
  </si>
  <si>
    <t>erickschott@gmail.com</t>
  </si>
  <si>
    <t>0903 567 686</t>
  </si>
  <si>
    <t>0940 357 764</t>
  </si>
  <si>
    <t>2 : 14</t>
  </si>
  <si>
    <t>4 : 12</t>
  </si>
  <si>
    <t>9 : 8 p.p.</t>
  </si>
  <si>
    <t>7 : 9</t>
  </si>
  <si>
    <t>Meno a priezvisko kapitána : Jaroslav Knap</t>
  </si>
  <si>
    <t>0907 914 910</t>
  </si>
  <si>
    <t xml:space="preserve">   </t>
  </si>
  <si>
    <t>Z</t>
  </si>
  <si>
    <t>V</t>
  </si>
  <si>
    <t>VPP</t>
  </si>
  <si>
    <t>PPP</t>
  </si>
  <si>
    <t>P</t>
  </si>
  <si>
    <t>Body</t>
  </si>
  <si>
    <t>Legenda:</t>
  </si>
  <si>
    <t>24.10.2016</t>
  </si>
  <si>
    <t>25.10.2016</t>
  </si>
  <si>
    <t>26.10.2016</t>
  </si>
  <si>
    <t>29.10.2016</t>
  </si>
  <si>
    <t>10 : 6</t>
  </si>
  <si>
    <t>15 : 1</t>
  </si>
  <si>
    <t>12 : 4</t>
  </si>
  <si>
    <t>8 : 9 p.p.</t>
  </si>
  <si>
    <t>6 : 10</t>
  </si>
  <si>
    <t>9 : 7</t>
  </si>
  <si>
    <t>3 : 13</t>
  </si>
  <si>
    <t>13 : 3</t>
  </si>
  <si>
    <t>5 : 11</t>
  </si>
  <si>
    <t>16 : 0</t>
  </si>
  <si>
    <t>11 : 5</t>
  </si>
  <si>
    <t>1 : 15</t>
  </si>
  <si>
    <t>0 : 16</t>
  </si>
  <si>
    <t>14 : 2</t>
  </si>
  <si>
    <t>23.1. -29.1.2017</t>
  </si>
  <si>
    <t>Eugen Gajdár</t>
  </si>
  <si>
    <t>Pod Papierňou 3, Bardejov</t>
  </si>
  <si>
    <t>0950625304</t>
  </si>
  <si>
    <t>Ľubomír Pyrž</t>
  </si>
  <si>
    <t xml:space="preserve">                    Štatistiky hráčov Extraligy družstiev v šípkach 2016/ 2017 - Región východ, Prešovský kraj</t>
  </si>
  <si>
    <t>Hráč</t>
  </si>
  <si>
    <t>Tím</t>
  </si>
  <si>
    <t>Spolu</t>
  </si>
  <si>
    <t>501 D.O.</t>
  </si>
  <si>
    <t>Cricket</t>
  </si>
  <si>
    <t>%</t>
  </si>
  <si>
    <t>Pozn.</t>
  </si>
  <si>
    <t>Milan Štefaňák</t>
  </si>
  <si>
    <t>MAM</t>
  </si>
  <si>
    <t>180-4x</t>
  </si>
  <si>
    <t>Jozef Vavrek</t>
  </si>
  <si>
    <t>GTB</t>
  </si>
  <si>
    <t>Peter Minarčík st.</t>
  </si>
  <si>
    <t>Tomáš Miženko</t>
  </si>
  <si>
    <t>UGP</t>
  </si>
  <si>
    <t>Lukáš Karabinoš</t>
  </si>
  <si>
    <t>180,138,112</t>
  </si>
  <si>
    <t>Rastislav Dorčák</t>
  </si>
  <si>
    <t>Rudolf Dupkala</t>
  </si>
  <si>
    <t>PTP</t>
  </si>
  <si>
    <t>Michal Krupár</t>
  </si>
  <si>
    <t>Jozef Kasanický</t>
  </si>
  <si>
    <t>Kamil Zribko</t>
  </si>
  <si>
    <t>SDB</t>
  </si>
  <si>
    <t>FDB</t>
  </si>
  <si>
    <t>Michal Baran</t>
  </si>
  <si>
    <t>DCK</t>
  </si>
  <si>
    <t>Lukáš Vanta</t>
  </si>
  <si>
    <t>180,120,105</t>
  </si>
  <si>
    <t>Rastislav Štefaňák</t>
  </si>
  <si>
    <t>Denis Dušenko</t>
  </si>
  <si>
    <t>DTP</t>
  </si>
  <si>
    <t>Miroslav Třešňák</t>
  </si>
  <si>
    <t>Erik Šankvalier</t>
  </si>
  <si>
    <t>POC</t>
  </si>
  <si>
    <t>Michal Klesík</t>
  </si>
  <si>
    <t>Rastislav Fabián</t>
  </si>
  <si>
    <t>RDT</t>
  </si>
  <si>
    <t>Rastislav Sýkora</t>
  </si>
  <si>
    <t>Vladimír Vozarský</t>
  </si>
  <si>
    <t>BDC</t>
  </si>
  <si>
    <t>Klaudia Spišáková</t>
  </si>
  <si>
    <t>Marián Moravec st.</t>
  </si>
  <si>
    <t>Jozef Kopec</t>
  </si>
  <si>
    <t>Ján Gombár</t>
  </si>
  <si>
    <t>Peter Staněk</t>
  </si>
  <si>
    <t>Ivan Voška</t>
  </si>
  <si>
    <t>180,120</t>
  </si>
  <si>
    <t>Tomáš Glemba</t>
  </si>
  <si>
    <t>Dušan Tomeček</t>
  </si>
  <si>
    <t>Marek Dovičák</t>
  </si>
  <si>
    <t>Martin Packa</t>
  </si>
  <si>
    <t>Erik Schott</t>
  </si>
  <si>
    <t>180-2x,116,112,106</t>
  </si>
  <si>
    <t>Martin Greš</t>
  </si>
  <si>
    <t>Martin Kall</t>
  </si>
  <si>
    <t>Peter Kovaľ</t>
  </si>
  <si>
    <t>Branislav Kuchár</t>
  </si>
  <si>
    <t>Zuzana Styková</t>
  </si>
  <si>
    <t>Štefan Falat</t>
  </si>
  <si>
    <t>Filip Kos</t>
  </si>
  <si>
    <t>Branislav Poliak</t>
  </si>
  <si>
    <t>Martin Keruľ</t>
  </si>
  <si>
    <t>Ján Andrejčák</t>
  </si>
  <si>
    <t>Daniel Dancák</t>
  </si>
  <si>
    <t>Ľuboš Mackanič</t>
  </si>
  <si>
    <t>Erik Buzinkay</t>
  </si>
  <si>
    <t>Michal Popjak</t>
  </si>
  <si>
    <t>Ján Pavel</t>
  </si>
  <si>
    <t>Kamil Kotulič ml.</t>
  </si>
  <si>
    <t>Jozef Jurčenko</t>
  </si>
  <si>
    <t>Filip Novák</t>
  </si>
  <si>
    <t>Ondrej Čuha</t>
  </si>
  <si>
    <t>Maroš Kačala</t>
  </si>
  <si>
    <t>Ivan Dupej</t>
  </si>
  <si>
    <t>Vysvetlivky:</t>
  </si>
  <si>
    <t>GTB - Garžoľ Team Bardejov</t>
  </si>
  <si>
    <t>FDB - Fly Darts Bardejov</t>
  </si>
  <si>
    <t>MAM - Mamasan Prešov</t>
  </si>
  <si>
    <t>RDT - Relax Darts Team Bardejov</t>
  </si>
  <si>
    <t>BDC - BDC Bardejov</t>
  </si>
  <si>
    <t>SDB - Subway Darts Bardejov</t>
  </si>
  <si>
    <t>UGP - U Greka Prešov</t>
  </si>
  <si>
    <t>DTP - Darts Team Prešov, Slovakia</t>
  </si>
  <si>
    <t>POC - PO City</t>
  </si>
  <si>
    <t>DCK - Dart Club Kendice</t>
  </si>
  <si>
    <t>PTP - Primator Team Prešov</t>
  </si>
  <si>
    <t>180-2x,107</t>
  </si>
  <si>
    <t>180-2x,101</t>
  </si>
  <si>
    <t>180-3x,129</t>
  </si>
  <si>
    <t>Extraliga družstiev v šípkach - 2016 / 2017 - Región východ - Prešovský kraj</t>
  </si>
  <si>
    <t>Priebežná tabuľka ligy</t>
  </si>
  <si>
    <t>PORADIE</t>
  </si>
  <si>
    <t>DRUŽSTVO</t>
  </si>
  <si>
    <t>SKÓRE</t>
  </si>
  <si>
    <t>:</t>
  </si>
  <si>
    <t>Priebežná tabuľka ligy - zápasy hrané DOMA</t>
  </si>
  <si>
    <t>Priebežná tabuľka ligy - zápasy hrané VONKU</t>
  </si>
  <si>
    <t>V - výhra ( 3 body ) , VPP - výhra po predĺžení ( 2 body ) , PPP - prehra po predĺžení ( 1 bod ) , P - prehra ( 0 bodov )</t>
  </si>
  <si>
    <t>VÝSLEDKY ODOHRANÝCH ZÁPASOV</t>
  </si>
  <si>
    <t>DÁTUM</t>
  </si>
  <si>
    <t>DOMÁCI</t>
  </si>
  <si>
    <t>-</t>
  </si>
  <si>
    <t>PP</t>
  </si>
  <si>
    <t>LV</t>
  </si>
  <si>
    <t>LP</t>
  </si>
  <si>
    <t>4</t>
  </si>
  <si>
    <t>5</t>
  </si>
  <si>
    <t>15</t>
  </si>
  <si>
    <t>8</t>
  </si>
  <si>
    <t>10</t>
  </si>
  <si>
    <t>9</t>
  </si>
  <si>
    <t>28</t>
  </si>
  <si>
    <t>41</t>
  </si>
  <si>
    <t>1</t>
  </si>
  <si>
    <t>31</t>
  </si>
  <si>
    <t>7</t>
  </si>
  <si>
    <t>6</t>
  </si>
  <si>
    <t>2</t>
  </si>
  <si>
    <t>11</t>
  </si>
  <si>
    <t>12</t>
  </si>
  <si>
    <t>13</t>
  </si>
  <si>
    <t>180-2x,120</t>
  </si>
  <si>
    <t>171</t>
  </si>
  <si>
    <t>171,117,110</t>
  </si>
  <si>
    <t>180-5x</t>
  </si>
  <si>
    <t>180-5x,113</t>
  </si>
  <si>
    <t>180-2x,130</t>
  </si>
  <si>
    <t>180-4x,109</t>
  </si>
  <si>
    <t>180-3x</t>
  </si>
  <si>
    <t>Miloš Balun</t>
  </si>
  <si>
    <t>180-4x,171-2x,113,106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</si>
</sst>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dd/mm/yyyy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8"/>
      <color indexed="63"/>
      <name val="Tahoma"/>
      <family val="2"/>
    </font>
    <font>
      <i/>
      <sz val="14"/>
      <name val="Arial"/>
      <family val="2"/>
    </font>
    <font>
      <b/>
      <i/>
      <sz val="18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Calibri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i/>
      <sz val="20"/>
      <name val="AR DECODE"/>
      <family val="0"/>
    </font>
    <font>
      <sz val="12"/>
      <color indexed="63"/>
      <name val="Tahoma"/>
      <family val="2"/>
    </font>
    <font>
      <sz val="10"/>
      <name val="Arial CE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6" xfId="36" applyBorder="1" applyAlignment="1" applyProtection="1">
      <alignment/>
      <protection/>
    </xf>
    <xf numFmtId="0" fontId="26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18" xfId="0" applyFont="1" applyBorder="1" applyAlignment="1">
      <alignment horizontal="center"/>
    </xf>
    <xf numFmtId="0" fontId="6" fillId="0" borderId="14" xfId="0" applyFont="1" applyBorder="1" applyAlignment="1">
      <alignment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4" xfId="36" applyBorder="1" applyAlignment="1" applyProtection="1">
      <alignment/>
      <protection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14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14" fontId="0" fillId="0" borderId="2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4" fontId="0" fillId="0" borderId="24" xfId="0" applyNumberFormat="1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8" fillId="0" borderId="0" xfId="0" applyFont="1" applyAlignment="1">
      <alignment/>
    </xf>
    <xf numFmtId="14" fontId="6" fillId="0" borderId="14" xfId="0" applyNumberFormat="1" applyFont="1" applyBorder="1" applyAlignment="1">
      <alignment horizontal="left"/>
    </xf>
    <xf numFmtId="0" fontId="26" fillId="0" borderId="22" xfId="0" applyFont="1" applyBorder="1" applyAlignment="1">
      <alignment/>
    </xf>
    <xf numFmtId="0" fontId="26" fillId="0" borderId="22" xfId="0" applyFont="1" applyFill="1" applyBorder="1" applyAlignment="1">
      <alignment/>
    </xf>
    <xf numFmtId="0" fontId="3" fillId="0" borderId="15" xfId="36" applyBorder="1" applyAlignment="1" applyProtection="1">
      <alignment/>
      <protection/>
    </xf>
    <xf numFmtId="0" fontId="3" fillId="0" borderId="0" xfId="36" applyAlignment="1" applyProtection="1">
      <alignment/>
      <protection/>
    </xf>
    <xf numFmtId="0" fontId="2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6" fillId="0" borderId="13" xfId="0" applyNumberFormat="1" applyFont="1" applyBorder="1" applyAlignment="1">
      <alignment/>
    </xf>
    <xf numFmtId="49" fontId="26" fillId="0" borderId="26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49" fontId="26" fillId="0" borderId="13" xfId="0" applyNumberFormat="1" applyFont="1" applyBorder="1" applyAlignment="1">
      <alignment/>
    </xf>
    <xf numFmtId="49" fontId="26" fillId="0" borderId="15" xfId="0" applyNumberFormat="1" applyFont="1" applyBorder="1" applyAlignment="1">
      <alignment/>
    </xf>
    <xf numFmtId="49" fontId="26" fillId="0" borderId="14" xfId="0" applyNumberFormat="1" applyFont="1" applyFill="1" applyBorder="1" applyAlignment="1">
      <alignment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3" fillId="0" borderId="10" xfId="36" applyNumberFormat="1" applyBorder="1" applyAlignment="1" applyProtection="1">
      <alignment/>
      <protection/>
    </xf>
    <xf numFmtId="49" fontId="6" fillId="0" borderId="15" xfId="0" applyNumberFormat="1" applyFont="1" applyBorder="1" applyAlignment="1">
      <alignment/>
    </xf>
    <xf numFmtId="49" fontId="29" fillId="0" borderId="15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6" fillId="0" borderId="30" xfId="0" applyFont="1" applyBorder="1" applyAlignment="1">
      <alignment/>
    </xf>
    <xf numFmtId="14" fontId="6" fillId="0" borderId="30" xfId="0" applyNumberFormat="1" applyFont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14" fontId="6" fillId="0" borderId="22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7" fillId="0" borderId="33" xfId="0" applyFont="1" applyBorder="1" applyAlignment="1">
      <alignment/>
    </xf>
    <xf numFmtId="14" fontId="7" fillId="0" borderId="22" xfId="0" applyNumberFormat="1" applyFont="1" applyBorder="1" applyAlignment="1">
      <alignment horizontal="left"/>
    </xf>
    <xf numFmtId="0" fontId="7" fillId="0" borderId="22" xfId="0" applyFont="1" applyBorder="1" applyAlignment="1">
      <alignment/>
    </xf>
    <xf numFmtId="0" fontId="32" fillId="0" borderId="22" xfId="36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32" fillId="0" borderId="34" xfId="36" applyFont="1" applyBorder="1" applyAlignment="1" applyProtection="1">
      <alignment/>
      <protection/>
    </xf>
    <xf numFmtId="0" fontId="32" fillId="0" borderId="16" xfId="36" applyFont="1" applyBorder="1" applyAlignment="1" applyProtection="1">
      <alignment/>
      <protection/>
    </xf>
    <xf numFmtId="49" fontId="0" fillId="0" borderId="15" xfId="0" applyNumberFormat="1" applyFont="1" applyBorder="1" applyAlignment="1">
      <alignment horizontal="left"/>
    </xf>
    <xf numFmtId="0" fontId="31" fillId="0" borderId="14" xfId="36" applyFont="1" applyBorder="1" applyAlignment="1" applyProtection="1">
      <alignment/>
      <protection/>
    </xf>
    <xf numFmtId="0" fontId="36" fillId="0" borderId="14" xfId="0" applyFont="1" applyBorder="1" applyAlignment="1">
      <alignment/>
    </xf>
    <xf numFmtId="14" fontId="36" fillId="0" borderId="14" xfId="0" applyNumberFormat="1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7" xfId="0" applyFont="1" applyBorder="1" applyAlignment="1">
      <alignment/>
    </xf>
    <xf numFmtId="14" fontId="36" fillId="0" borderId="15" xfId="0" applyNumberFormat="1" applyFont="1" applyBorder="1" applyAlignment="1">
      <alignment horizontal="center"/>
    </xf>
    <xf numFmtId="0" fontId="36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6" fillId="0" borderId="0" xfId="0" applyFont="1" applyAlignment="1">
      <alignment/>
    </xf>
    <xf numFmtId="49" fontId="36" fillId="0" borderId="15" xfId="0" applyNumberFormat="1" applyFont="1" applyBorder="1" applyAlignment="1">
      <alignment/>
    </xf>
    <xf numFmtId="49" fontId="36" fillId="0" borderId="14" xfId="0" applyNumberFormat="1" applyFont="1" applyBorder="1" applyAlignment="1">
      <alignment/>
    </xf>
    <xf numFmtId="0" fontId="27" fillId="0" borderId="0" xfId="46" applyFont="1">
      <alignment/>
      <protection/>
    </xf>
    <xf numFmtId="0" fontId="6" fillId="0" borderId="0" xfId="46" applyFont="1">
      <alignment/>
      <protection/>
    </xf>
    <xf numFmtId="0" fontId="6" fillId="0" borderId="35" xfId="46" applyFont="1" applyBorder="1" applyAlignment="1">
      <alignment vertical="center"/>
      <protection/>
    </xf>
    <xf numFmtId="0" fontId="26" fillId="0" borderId="35" xfId="46" applyFont="1" applyBorder="1">
      <alignment/>
      <protection/>
    </xf>
    <xf numFmtId="0" fontId="26" fillId="0" borderId="36" xfId="46" applyFont="1" applyBorder="1">
      <alignment/>
      <protection/>
    </xf>
    <xf numFmtId="0" fontId="26" fillId="0" borderId="36" xfId="46" applyFont="1" applyFill="1" applyBorder="1">
      <alignment/>
      <protection/>
    </xf>
    <xf numFmtId="0" fontId="26" fillId="0" borderId="37" xfId="46" applyFont="1" applyBorder="1" applyAlignment="1">
      <alignment horizontal="center" vertical="center"/>
      <protection/>
    </xf>
    <xf numFmtId="191" fontId="6" fillId="0" borderId="36" xfId="46" applyNumberFormat="1" applyFont="1" applyBorder="1" applyAlignment="1">
      <alignment horizontal="left" vertical="center"/>
      <protection/>
    </xf>
    <xf numFmtId="191" fontId="6" fillId="0" borderId="36" xfId="46" applyNumberFormat="1" applyFont="1" applyBorder="1" applyAlignment="1">
      <alignment horizontal="center" vertical="center"/>
      <protection/>
    </xf>
    <xf numFmtId="0" fontId="32" fillId="0" borderId="36" xfId="37" applyNumberFormat="1" applyFont="1" applyFill="1" applyBorder="1" applyAlignment="1" applyProtection="1">
      <alignment vertical="center"/>
      <protection/>
    </xf>
    <xf numFmtId="0" fontId="6" fillId="0" borderId="36" xfId="46" applyFont="1" applyBorder="1" applyAlignment="1">
      <alignment vertical="center"/>
      <protection/>
    </xf>
    <xf numFmtId="0" fontId="37" fillId="0" borderId="36" xfId="37" applyNumberFormat="1" applyFont="1" applyFill="1" applyBorder="1" applyAlignment="1" applyProtection="1">
      <alignment vertical="center"/>
      <protection/>
    </xf>
    <xf numFmtId="0" fontId="6" fillId="0" borderId="38" xfId="46" applyFont="1" applyBorder="1">
      <alignment/>
      <protection/>
    </xf>
    <xf numFmtId="0" fontId="26" fillId="0" borderId="39" xfId="46" applyFont="1" applyBorder="1" applyAlignment="1">
      <alignment horizontal="center" vertical="center"/>
      <protection/>
    </xf>
    <xf numFmtId="0" fontId="6" fillId="0" borderId="39" xfId="46" applyFont="1" applyBorder="1" applyAlignment="1">
      <alignment vertical="center"/>
      <protection/>
    </xf>
    <xf numFmtId="191" fontId="6" fillId="0" borderId="35" xfId="46" applyNumberFormat="1" applyFont="1" applyBorder="1" applyAlignment="1">
      <alignment horizontal="center" vertical="center"/>
      <protection/>
    </xf>
    <xf numFmtId="0" fontId="6" fillId="0" borderId="37" xfId="46" applyFont="1" applyBorder="1" applyAlignment="1">
      <alignment vertical="center"/>
      <protection/>
    </xf>
    <xf numFmtId="49" fontId="26" fillId="0" borderId="36" xfId="46" applyNumberFormat="1" applyFont="1" applyBorder="1" applyAlignment="1">
      <alignment/>
      <protection/>
    </xf>
    <xf numFmtId="0" fontId="39" fillId="0" borderId="40" xfId="46" applyFont="1" applyBorder="1" applyAlignment="1">
      <alignment horizontal="center"/>
      <protection/>
    </xf>
    <xf numFmtId="0" fontId="40" fillId="0" borderId="41" xfId="0" applyFont="1" applyBorder="1" applyAlignment="1">
      <alignment/>
    </xf>
    <xf numFmtId="0" fontId="7" fillId="0" borderId="23" xfId="0" applyFont="1" applyBorder="1" applyAlignment="1">
      <alignment/>
    </xf>
    <xf numFmtId="14" fontId="7" fillId="0" borderId="24" xfId="0" applyNumberFormat="1" applyFont="1" applyBorder="1" applyAlignment="1">
      <alignment horizontal="left"/>
    </xf>
    <xf numFmtId="0" fontId="7" fillId="0" borderId="24" xfId="0" applyFont="1" applyBorder="1" applyAlignment="1">
      <alignment/>
    </xf>
    <xf numFmtId="0" fontId="32" fillId="0" borderId="42" xfId="36" applyFont="1" applyBorder="1" applyAlignment="1" applyProtection="1">
      <alignment/>
      <protection/>
    </xf>
    <xf numFmtId="0" fontId="32" fillId="0" borderId="41" xfId="36" applyFont="1" applyBorder="1" applyAlignment="1" applyProtection="1">
      <alignment/>
      <protection/>
    </xf>
    <xf numFmtId="49" fontId="7" fillId="0" borderId="15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14" fontId="7" fillId="0" borderId="32" xfId="0" applyNumberFormat="1" applyFont="1" applyBorder="1" applyAlignment="1">
      <alignment horizontal="left"/>
    </xf>
    <xf numFmtId="0" fontId="7" fillId="0" borderId="32" xfId="0" applyFont="1" applyBorder="1" applyAlignment="1">
      <alignment/>
    </xf>
    <xf numFmtId="0" fontId="32" fillId="0" borderId="14" xfId="36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32" fillId="0" borderId="0" xfId="36" applyFont="1" applyAlignment="1" applyProtection="1">
      <alignment/>
      <protection/>
    </xf>
    <xf numFmtId="0" fontId="6" fillId="0" borderId="15" xfId="46" applyFont="1" applyBorder="1">
      <alignment/>
      <protection/>
    </xf>
    <xf numFmtId="14" fontId="6" fillId="0" borderId="14" xfId="46" applyNumberFormat="1" applyFont="1" applyBorder="1" applyAlignment="1">
      <alignment horizontal="left"/>
      <protection/>
    </xf>
    <xf numFmtId="49" fontId="5" fillId="0" borderId="14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4" fontId="5" fillId="0" borderId="43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7" fillId="0" borderId="43" xfId="0" applyFont="1" applyFill="1" applyBorder="1" applyAlignment="1">
      <alignment horizontal="left"/>
    </xf>
    <xf numFmtId="49" fontId="5" fillId="0" borderId="3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left"/>
    </xf>
    <xf numFmtId="15" fontId="7" fillId="0" borderId="11" xfId="0" applyNumberFormat="1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0" fillId="0" borderId="54" xfId="0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6" xfId="46" applyFont="1" applyBorder="1" applyAlignment="1">
      <alignment vertical="center"/>
      <protection/>
    </xf>
    <xf numFmtId="0" fontId="6" fillId="0" borderId="35" xfId="46" applyFont="1" applyBorder="1" applyAlignment="1">
      <alignment vertical="center"/>
      <protection/>
    </xf>
    <xf numFmtId="14" fontId="6" fillId="0" borderId="14" xfId="0" applyNumberFormat="1" applyFont="1" applyBorder="1" applyAlignment="1">
      <alignment horizontal="center"/>
    </xf>
    <xf numFmtId="14" fontId="6" fillId="0" borderId="14" xfId="46" applyNumberFormat="1" applyFont="1" applyBorder="1" applyAlignment="1">
      <alignment horizontal="center"/>
      <protection/>
    </xf>
    <xf numFmtId="191" fontId="6" fillId="0" borderId="35" xfId="46" applyNumberFormat="1" applyFont="1" applyBorder="1" applyAlignment="1">
      <alignment horizontal="center"/>
      <protection/>
    </xf>
    <xf numFmtId="0" fontId="6" fillId="0" borderId="37" xfId="46" applyFont="1" applyBorder="1" applyAlignment="1">
      <alignment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22" xfId="0" applyNumberFormat="1" applyFont="1" applyBorder="1" applyAlignment="1">
      <alignment/>
    </xf>
    <xf numFmtId="49" fontId="3" fillId="0" borderId="15" xfId="36" applyNumberFormat="1" applyBorder="1" applyAlignment="1" applyProtection="1">
      <alignment/>
      <protection/>
    </xf>
    <xf numFmtId="0" fontId="6" fillId="0" borderId="15" xfId="46" applyFont="1" applyBorder="1">
      <alignment/>
      <protection/>
    </xf>
    <xf numFmtId="0" fontId="7" fillId="0" borderId="0" xfId="0" applyFont="1" applyAlignment="1">
      <alignment/>
    </xf>
    <xf numFmtId="49" fontId="5" fillId="24" borderId="34" xfId="0" applyNumberFormat="1" applyFont="1" applyFill="1" applyBorder="1" applyAlignment="1">
      <alignment horizontal="center"/>
    </xf>
    <xf numFmtId="49" fontId="5" fillId="24" borderId="16" xfId="0" applyNumberFormat="1" applyFont="1" applyFill="1" applyBorder="1" applyAlignment="1">
      <alignment horizontal="center"/>
    </xf>
    <xf numFmtId="49" fontId="5" fillId="24" borderId="48" xfId="0" applyNumberFormat="1" applyFont="1" applyFill="1" applyBorder="1" applyAlignment="1">
      <alignment horizontal="center"/>
    </xf>
    <xf numFmtId="49" fontId="42" fillId="21" borderId="25" xfId="0" applyNumberFormat="1" applyFont="1" applyFill="1" applyBorder="1" applyAlignment="1">
      <alignment horizontal="center"/>
    </xf>
    <xf numFmtId="49" fontId="5" fillId="24" borderId="49" xfId="0" applyNumberFormat="1" applyFont="1" applyFill="1" applyBorder="1" applyAlignment="1">
      <alignment horizontal="center"/>
    </xf>
    <xf numFmtId="49" fontId="5" fillId="24" borderId="5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5" fillId="21" borderId="25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5" fillId="21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21" borderId="57" xfId="0" applyNumberFormat="1" applyFont="1" applyFill="1" applyBorder="1" applyAlignment="1">
      <alignment horizontal="center"/>
    </xf>
    <xf numFmtId="14" fontId="7" fillId="0" borderId="22" xfId="0" applyNumberFormat="1" applyFont="1" applyBorder="1" applyAlignment="1">
      <alignment horizontal="left"/>
    </xf>
    <xf numFmtId="0" fontId="0" fillId="0" borderId="0" xfId="49">
      <alignment/>
      <protection/>
    </xf>
    <xf numFmtId="0" fontId="26" fillId="0" borderId="0" xfId="49" applyFont="1" applyAlignment="1">
      <alignment horizontal="left"/>
      <protection/>
    </xf>
    <xf numFmtId="0" fontId="5" fillId="25" borderId="15" xfId="49" applyFont="1" applyFill="1" applyBorder="1">
      <alignment/>
      <protection/>
    </xf>
    <xf numFmtId="0" fontId="5" fillId="25" borderId="13" xfId="49" applyFont="1" applyFill="1" applyBorder="1" applyAlignment="1">
      <alignment horizontal="center"/>
      <protection/>
    </xf>
    <xf numFmtId="0" fontId="5" fillId="25" borderId="44" xfId="49" applyFont="1" applyFill="1" applyBorder="1">
      <alignment/>
      <protection/>
    </xf>
    <xf numFmtId="0" fontId="5" fillId="25" borderId="46" xfId="49" applyFont="1" applyFill="1" applyBorder="1">
      <alignment/>
      <protection/>
    </xf>
    <xf numFmtId="0" fontId="5" fillId="25" borderId="14" xfId="49" applyFont="1" applyFill="1" applyBorder="1">
      <alignment/>
      <protection/>
    </xf>
    <xf numFmtId="0" fontId="0" fillId="25" borderId="15" xfId="49" applyFill="1" applyBorder="1">
      <alignment/>
      <protection/>
    </xf>
    <xf numFmtId="0" fontId="0" fillId="25" borderId="13" xfId="49" applyFill="1" applyBorder="1">
      <alignment/>
      <protection/>
    </xf>
    <xf numFmtId="0" fontId="5" fillId="0" borderId="28" xfId="49" applyFont="1" applyBorder="1">
      <alignment/>
      <protection/>
    </xf>
    <xf numFmtId="0" fontId="5" fillId="0" borderId="58" xfId="49" applyFont="1" applyBorder="1">
      <alignment/>
      <protection/>
    </xf>
    <xf numFmtId="0" fontId="44" fillId="0" borderId="59" xfId="49" applyFont="1" applyBorder="1" applyAlignment="1">
      <alignment horizontal="right"/>
      <protection/>
    </xf>
    <xf numFmtId="0" fontId="5" fillId="0" borderId="29" xfId="49" applyFont="1" applyBorder="1">
      <alignment/>
      <protection/>
    </xf>
    <xf numFmtId="0" fontId="5" fillId="0" borderId="60" xfId="49" applyFont="1" applyBorder="1">
      <alignment/>
      <protection/>
    </xf>
    <xf numFmtId="0" fontId="44" fillId="0" borderId="61" xfId="49" applyFont="1" applyBorder="1" applyAlignment="1">
      <alignment horizontal="right"/>
      <protection/>
    </xf>
    <xf numFmtId="49" fontId="44" fillId="0" borderId="61" xfId="49" applyNumberFormat="1" applyFont="1" applyBorder="1" applyAlignment="1">
      <alignment horizontal="right"/>
      <protection/>
    </xf>
    <xf numFmtId="0" fontId="0" fillId="0" borderId="10" xfId="49" applyFont="1" applyBorder="1">
      <alignment/>
      <protection/>
    </xf>
    <xf numFmtId="0" fontId="0" fillId="0" borderId="10" xfId="49" applyFont="1" applyBorder="1" applyAlignment="1">
      <alignment horizontal="center"/>
      <protection/>
    </xf>
    <xf numFmtId="216" fontId="0" fillId="0" borderId="10" xfId="49" applyNumberFormat="1" applyFont="1" applyBorder="1" applyAlignment="1">
      <alignment horizontal="center"/>
      <protection/>
    </xf>
    <xf numFmtId="49" fontId="0" fillId="0" borderId="10" xfId="49" applyNumberFormat="1" applyFont="1" applyBorder="1" applyAlignment="1">
      <alignment horizontal="center"/>
      <protection/>
    </xf>
    <xf numFmtId="0" fontId="7" fillId="0" borderId="0" xfId="48" applyFont="1" applyFill="1" applyBorder="1">
      <alignment/>
      <protection/>
    </xf>
    <xf numFmtId="0" fontId="0" fillId="0" borderId="0" xfId="49" applyFont="1">
      <alignment/>
      <protection/>
    </xf>
    <xf numFmtId="0" fontId="0" fillId="0" borderId="0" xfId="49" applyFont="1" applyAlignment="1">
      <alignment horizontal="center"/>
      <protection/>
    </xf>
    <xf numFmtId="216" fontId="0" fillId="0" borderId="0" xfId="49" applyNumberFormat="1" applyFont="1" applyAlignment="1">
      <alignment horizontal="center"/>
      <protection/>
    </xf>
    <xf numFmtId="49" fontId="0" fillId="0" borderId="0" xfId="49" applyNumberFormat="1" applyFont="1" applyAlignment="1">
      <alignment horizontal="center"/>
      <protection/>
    </xf>
    <xf numFmtId="0" fontId="7" fillId="0" borderId="0" xfId="48" applyFont="1">
      <alignment/>
      <protection/>
    </xf>
    <xf numFmtId="0" fontId="7" fillId="0" borderId="0" xfId="48" applyFont="1" applyFill="1">
      <alignment/>
      <protection/>
    </xf>
    <xf numFmtId="0" fontId="0" fillId="0" borderId="0" xfId="49" applyAlignment="1">
      <alignment horizontal="center"/>
      <protection/>
    </xf>
    <xf numFmtId="216" fontId="0" fillId="0" borderId="0" xfId="49" applyNumberFormat="1" applyAlignment="1">
      <alignment horizontal="center"/>
      <protection/>
    </xf>
    <xf numFmtId="49" fontId="0" fillId="0" borderId="0" xfId="49" applyNumberFormat="1" applyAlignment="1">
      <alignment horizontal="center"/>
      <protection/>
    </xf>
    <xf numFmtId="49" fontId="5" fillId="24" borderId="48" xfId="0" applyNumberFormat="1" applyFont="1" applyFill="1" applyBorder="1" applyAlignment="1">
      <alignment horizontal="center"/>
    </xf>
    <xf numFmtId="49" fontId="5" fillId="24" borderId="49" xfId="0" applyNumberFormat="1" applyFont="1" applyFill="1" applyBorder="1" applyAlignment="1">
      <alignment horizontal="center"/>
    </xf>
    <xf numFmtId="0" fontId="44" fillId="0" borderId="28" xfId="49" applyFont="1" applyBorder="1" applyAlignment="1">
      <alignment horizontal="right"/>
      <protection/>
    </xf>
    <xf numFmtId="49" fontId="5" fillId="24" borderId="16" xfId="0" applyNumberFormat="1" applyFont="1" applyFill="1" applyBorder="1" applyAlignment="1">
      <alignment horizontal="center"/>
    </xf>
    <xf numFmtId="0" fontId="0" fillId="0" borderId="0" xfId="46">
      <alignment/>
      <protection/>
    </xf>
    <xf numFmtId="0" fontId="45" fillId="0" borderId="0" xfId="46" applyFont="1" applyAlignment="1">
      <alignment horizontal="center" vertical="center"/>
      <protection/>
    </xf>
    <xf numFmtId="0" fontId="47" fillId="19" borderId="62" xfId="47" applyFont="1" applyFill="1" applyBorder="1" applyAlignment="1">
      <alignment horizontal="center" vertical="center"/>
      <protection/>
    </xf>
    <xf numFmtId="0" fontId="0" fillId="19" borderId="62" xfId="47" applyFont="1" applyFill="1" applyBorder="1" applyAlignment="1">
      <alignment horizontal="center" vertical="center"/>
      <protection/>
    </xf>
    <xf numFmtId="49" fontId="0" fillId="19" borderId="62" xfId="47" applyNumberFormat="1" applyFont="1" applyFill="1" applyBorder="1" applyAlignment="1">
      <alignment horizontal="center" vertical="center"/>
      <protection/>
    </xf>
    <xf numFmtId="0" fontId="0" fillId="19" borderId="62" xfId="47" applyNumberFormat="1" applyFont="1" applyFill="1" applyBorder="1" applyAlignment="1">
      <alignment horizontal="center" vertical="center"/>
      <protection/>
    </xf>
    <xf numFmtId="1" fontId="0" fillId="19" borderId="62" xfId="47" applyNumberFormat="1" applyFont="1" applyFill="1" applyBorder="1" applyAlignment="1">
      <alignment horizontal="center" vertical="center"/>
      <protection/>
    </xf>
    <xf numFmtId="0" fontId="0" fillId="0" borderId="62" xfId="47" applyFont="1" applyBorder="1" applyAlignment="1">
      <alignment horizontal="center" vertical="center"/>
      <protection/>
    </xf>
    <xf numFmtId="49" fontId="0" fillId="0" borderId="62" xfId="47" applyNumberFormat="1" applyFont="1" applyBorder="1" applyAlignment="1">
      <alignment horizontal="center" vertical="center"/>
      <protection/>
    </xf>
    <xf numFmtId="0" fontId="0" fillId="0" borderId="62" xfId="47" applyNumberFormat="1" applyFont="1" applyBorder="1" applyAlignment="1">
      <alignment horizontal="center" vertical="center"/>
      <protection/>
    </xf>
    <xf numFmtId="1" fontId="0" fillId="0" borderId="62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49" fontId="0" fillId="0" borderId="0" xfId="47" applyNumberFormat="1" applyFont="1" applyBorder="1" applyAlignment="1">
      <alignment horizontal="center" vertical="center"/>
      <protection/>
    </xf>
    <xf numFmtId="0" fontId="0" fillId="0" borderId="0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48" fillId="19" borderId="62" xfId="47" applyFont="1" applyFill="1" applyBorder="1" applyAlignment="1">
      <alignment horizontal="center" vertical="center"/>
      <protection/>
    </xf>
    <xf numFmtId="0" fontId="48" fillId="19" borderId="62" xfId="46" applyFont="1" applyFill="1" applyBorder="1" applyAlignment="1">
      <alignment horizontal="center" vertical="center"/>
      <protection/>
    </xf>
    <xf numFmtId="191" fontId="0" fillId="0" borderId="62" xfId="47" applyNumberFormat="1" applyFont="1" applyFill="1" applyBorder="1" applyAlignment="1">
      <alignment horizontal="center" vertical="center"/>
      <protection/>
    </xf>
    <xf numFmtId="0" fontId="0" fillId="0" borderId="62" xfId="47" applyFont="1" applyFill="1" applyBorder="1" applyAlignment="1">
      <alignment horizontal="center" vertical="center"/>
      <protection/>
    </xf>
    <xf numFmtId="49" fontId="0" fillId="0" borderId="62" xfId="47" applyNumberFormat="1" applyFont="1" applyFill="1" applyBorder="1" applyAlignment="1">
      <alignment horizontal="center" vertical="center"/>
      <protection/>
    </xf>
    <xf numFmtId="0" fontId="49" fillId="0" borderId="62" xfId="46" applyFont="1" applyBorder="1" applyAlignment="1">
      <alignment horizontal="center" vertical="center"/>
      <protection/>
    </xf>
    <xf numFmtId="1" fontId="0" fillId="0" borderId="62" xfId="46" applyNumberFormat="1" applyFont="1" applyBorder="1" applyAlignment="1">
      <alignment horizontal="center" vertical="center"/>
      <protection/>
    </xf>
    <xf numFmtId="0" fontId="0" fillId="0" borderId="62" xfId="46" applyFont="1" applyBorder="1" applyAlignment="1">
      <alignment horizontal="center" vertical="center"/>
      <protection/>
    </xf>
    <xf numFmtId="49" fontId="5" fillId="24" borderId="63" xfId="0" applyNumberFormat="1" applyFont="1" applyFill="1" applyBorder="1" applyAlignment="1">
      <alignment horizontal="center"/>
    </xf>
    <xf numFmtId="2" fontId="44" fillId="0" borderId="22" xfId="49" applyNumberFormat="1" applyFont="1" applyBorder="1" applyAlignment="1">
      <alignment horizontal="center"/>
      <protection/>
    </xf>
    <xf numFmtId="0" fontId="5" fillId="25" borderId="26" xfId="49" applyFont="1" applyFill="1" applyBorder="1">
      <alignment/>
      <protection/>
    </xf>
    <xf numFmtId="1" fontId="5" fillId="25" borderId="46" xfId="49" applyNumberFormat="1" applyFont="1" applyFill="1" applyBorder="1">
      <alignment/>
      <protection/>
    </xf>
    <xf numFmtId="1" fontId="44" fillId="0" borderId="22" xfId="49" applyNumberFormat="1" applyFont="1" applyBorder="1" applyAlignment="1">
      <alignment horizontal="center"/>
      <protection/>
    </xf>
    <xf numFmtId="1" fontId="44" fillId="0" borderId="32" xfId="49" applyNumberFormat="1" applyFont="1" applyBorder="1" applyAlignment="1">
      <alignment horizontal="center"/>
      <protection/>
    </xf>
    <xf numFmtId="1" fontId="44" fillId="0" borderId="59" xfId="49" applyNumberFormat="1" applyFont="1" applyBorder="1" applyAlignment="1">
      <alignment horizontal="center"/>
      <protection/>
    </xf>
    <xf numFmtId="1" fontId="44" fillId="0" borderId="61" xfId="49" applyNumberFormat="1" applyFont="1" applyBorder="1" applyAlignment="1">
      <alignment horizontal="center"/>
      <protection/>
    </xf>
    <xf numFmtId="1" fontId="44" fillId="0" borderId="21" xfId="49" applyNumberFormat="1" applyFont="1" applyBorder="1" applyAlignment="1">
      <alignment horizontal="center"/>
      <protection/>
    </xf>
    <xf numFmtId="1" fontId="44" fillId="0" borderId="33" xfId="49" applyNumberFormat="1" applyFont="1" applyBorder="1" applyAlignment="1">
      <alignment horizontal="center"/>
      <protection/>
    </xf>
    <xf numFmtId="49" fontId="5" fillId="24" borderId="34" xfId="0" applyNumberFormat="1" applyFont="1" applyFill="1" applyBorder="1" applyAlignment="1">
      <alignment horizontal="center"/>
    </xf>
    <xf numFmtId="0" fontId="0" fillId="0" borderId="62" xfId="47" applyFont="1" applyFill="1" applyBorder="1" applyAlignment="1">
      <alignment horizontal="center" vertical="center"/>
      <protection/>
    </xf>
    <xf numFmtId="0" fontId="46" fillId="19" borderId="62" xfId="46" applyFont="1" applyFill="1" applyBorder="1" applyAlignment="1">
      <alignment horizontal="center" vertical="center"/>
      <protection/>
    </xf>
    <xf numFmtId="0" fontId="48" fillId="19" borderId="62" xfId="47" applyFont="1" applyFill="1" applyBorder="1" applyAlignment="1">
      <alignment horizontal="center" vertical="center"/>
      <protection/>
    </xf>
    <xf numFmtId="0" fontId="47" fillId="19" borderId="62" xfId="47" applyFont="1" applyFill="1" applyBorder="1" applyAlignment="1">
      <alignment horizontal="center" vertic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45" fillId="19" borderId="64" xfId="46" applyFont="1" applyFill="1" applyBorder="1" applyAlignment="1">
      <alignment horizontal="center" vertical="center"/>
      <protection/>
    </xf>
    <xf numFmtId="0" fontId="45" fillId="19" borderId="65" xfId="46" applyFont="1" applyFill="1" applyBorder="1" applyAlignment="1">
      <alignment horizontal="center" vertical="center"/>
      <protection/>
    </xf>
    <xf numFmtId="0" fontId="45" fillId="19" borderId="66" xfId="46" applyFont="1" applyFill="1" applyBorder="1" applyAlignment="1">
      <alignment horizontal="center" vertical="center"/>
      <protection/>
    </xf>
    <xf numFmtId="0" fontId="46" fillId="19" borderId="64" xfId="46" applyFont="1" applyFill="1" applyBorder="1" applyAlignment="1">
      <alignment horizontal="center" vertical="center"/>
      <protection/>
    </xf>
    <xf numFmtId="0" fontId="46" fillId="19" borderId="65" xfId="46" applyFont="1" applyFill="1" applyBorder="1" applyAlignment="1">
      <alignment horizontal="center" vertical="center"/>
      <protection/>
    </xf>
    <xf numFmtId="0" fontId="46" fillId="19" borderId="66" xfId="46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67" xfId="0" applyFont="1" applyBorder="1" applyAlignment="1">
      <alignment/>
    </xf>
    <xf numFmtId="0" fontId="2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6" fillId="0" borderId="35" xfId="46" applyFont="1" applyBorder="1" applyAlignment="1">
      <alignment/>
      <protection/>
    </xf>
    <xf numFmtId="0" fontId="26" fillId="0" borderId="68" xfId="46" applyFont="1" applyBorder="1" applyAlignment="1">
      <alignment/>
      <protection/>
    </xf>
    <xf numFmtId="0" fontId="26" fillId="0" borderId="69" xfId="46" applyFont="1" applyBorder="1" applyAlignment="1">
      <alignment/>
      <protection/>
    </xf>
    <xf numFmtId="0" fontId="26" fillId="0" borderId="0" xfId="46" applyFont="1" applyBorder="1" applyAlignment="1">
      <alignment horizontal="center"/>
      <protection/>
    </xf>
    <xf numFmtId="0" fontId="26" fillId="0" borderId="69" xfId="46" applyFont="1" applyBorder="1" applyAlignment="1">
      <alignment vertical="center"/>
      <protection/>
    </xf>
    <xf numFmtId="0" fontId="26" fillId="0" borderId="35" xfId="46" applyFont="1" applyBorder="1" applyAlignment="1">
      <alignment vertical="center"/>
      <protection/>
    </xf>
    <xf numFmtId="0" fontId="6" fillId="0" borderId="35" xfId="46" applyFont="1" applyBorder="1" applyAlignment="1">
      <alignment vertical="center"/>
      <protection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6" fillId="0" borderId="13" xfId="0" applyFont="1" applyBorder="1" applyAlignment="1">
      <alignment/>
    </xf>
    <xf numFmtId="49" fontId="26" fillId="0" borderId="13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49" fontId="26" fillId="0" borderId="13" xfId="0" applyNumberFormat="1" applyFont="1" applyBorder="1" applyAlignment="1">
      <alignment/>
    </xf>
    <xf numFmtId="49" fontId="26" fillId="0" borderId="26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49" fontId="29" fillId="0" borderId="26" xfId="0" applyNumberFormat="1" applyFont="1" applyBorder="1" applyAlignment="1">
      <alignment/>
    </xf>
    <xf numFmtId="49" fontId="29" fillId="0" borderId="14" xfId="0" applyNumberFormat="1" applyFont="1" applyBorder="1" applyAlignment="1">
      <alignment/>
    </xf>
    <xf numFmtId="49" fontId="30" fillId="0" borderId="7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71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normálne_Extraliga družstiev 2016-2017 - Región východ, Prešovský kraj" xfId="47"/>
    <cellStyle name="normálne_Štatistiky hráčov extraligy družstiev 2011-2012- východ- celkovo" xfId="48"/>
    <cellStyle name="normálne_Štatistiky hráčov extraligy družstiev 2016-2017- Región východ, Prešovský kraj" xfId="49"/>
    <cellStyle name="normální 2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57150</xdr:rowOff>
    </xdr:from>
    <xdr:to>
      <xdr:col>5</xdr:col>
      <xdr:colOff>28575</xdr:colOff>
      <xdr:row>6</xdr:row>
      <xdr:rowOff>66675</xdr:rowOff>
    </xdr:to>
    <xdr:pic>
      <xdr:nvPicPr>
        <xdr:cNvPr id="1" name="Picture 1" descr="SŠ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7150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152400</xdr:rowOff>
    </xdr:from>
    <xdr:to>
      <xdr:col>0</xdr:col>
      <xdr:colOff>1543050</xdr:colOff>
      <xdr:row>7</xdr:row>
      <xdr:rowOff>200025</xdr:rowOff>
    </xdr:to>
    <xdr:pic>
      <xdr:nvPicPr>
        <xdr:cNvPr id="1" name="Picture 17" descr="SŠ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325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38100</xdr:rowOff>
    </xdr:from>
    <xdr:to>
      <xdr:col>2</xdr:col>
      <xdr:colOff>942975</xdr:colOff>
      <xdr:row>8</xdr:row>
      <xdr:rowOff>47625</xdr:rowOff>
    </xdr:to>
    <xdr:pic>
      <xdr:nvPicPr>
        <xdr:cNvPr id="1" name="Picture 1" descr="SŠ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1950"/>
          <a:ext cx="1257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2</xdr:row>
      <xdr:rowOff>47625</xdr:rowOff>
    </xdr:from>
    <xdr:to>
      <xdr:col>5</xdr:col>
      <xdr:colOff>685800</xdr:colOff>
      <xdr:row>8</xdr:row>
      <xdr:rowOff>114300</xdr:rowOff>
    </xdr:to>
    <xdr:pic>
      <xdr:nvPicPr>
        <xdr:cNvPr id="2" name="Picture 2" descr="Dart Club-navrh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371475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nki@post.sk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primatorpresova@gmail.com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kopcik.esa@gmail.com" TargetMode="External" /><Relationship Id="rId2" Type="http://schemas.openxmlformats.org/officeDocument/2006/relationships/hyperlink" Target="mailto:peter.stanek8822@gmail.com" TargetMode="External" /><Relationship Id="rId3" Type="http://schemas.openxmlformats.org/officeDocument/2006/relationships/hyperlink" Target="mailto:marian.moravec@centrum.sk" TargetMode="Externa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omas.glemba@gmail.com" TargetMode="External" /><Relationship Id="rId2" Type="http://schemas.openxmlformats.org/officeDocument/2006/relationships/hyperlink" Target="mailto:ziro500@gmail.com" TargetMode="External" /><Relationship Id="rId3" Type="http://schemas.openxmlformats.org/officeDocument/2006/relationships/hyperlink" Target="mailto:erickschott@gmail.com" TargetMode="Externa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jakubcmar2@gmail.com" TargetMode="External" /><Relationship Id="rId2" Type="http://schemas.openxmlformats.org/officeDocument/2006/relationships/hyperlink" Target="mailto:jankopavel61@gmail.com" TargetMode="External" /><Relationship Id="rId3" Type="http://schemas.openxmlformats.org/officeDocument/2006/relationships/hyperlink" Target="mailto:brandobubo@centrum.sk" TargetMode="External" /><Relationship Id="rId4" Type="http://schemas.openxmlformats.org/officeDocument/2006/relationships/hyperlink" Target="mailto:maros.kacala@gmail.com" TargetMode="External" /><Relationship Id="rId5" Type="http://schemas.openxmlformats.org/officeDocument/2006/relationships/hyperlink" Target="mailto:kos95@gmail.com" TargetMode="External" /><Relationship Id="rId6" Type="http://schemas.openxmlformats.org/officeDocument/2006/relationships/hyperlink" Target="mailto:milos.balun@gmail.com" TargetMode="External" /><Relationship Id="rId7" Type="http://schemas.openxmlformats.org/officeDocument/2006/relationships/hyperlink" Target="mailto:mizenkotomas@gmail.com" TargetMode="Externa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cesla@centrum.sk" TargetMode="External" /><Relationship Id="rId2" Type="http://schemas.openxmlformats.org/officeDocument/2006/relationships/hyperlink" Target="mailto:kuchcikj@azet.sk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lbaran26@centrum.s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epeSekcov@azet.sk" TargetMode="External" /><Relationship Id="rId2" Type="http://schemas.openxmlformats.org/officeDocument/2006/relationships/hyperlink" Target="mailto:PepeSekcov@azet.sk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oskaivan@gmail.com" TargetMode="External" /><Relationship Id="rId2" Type="http://schemas.openxmlformats.org/officeDocument/2006/relationships/hyperlink" Target="mailto:voskaivan@gmail.com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hester@zmail.sk" TargetMode="External" /><Relationship Id="rId2" Type="http://schemas.openxmlformats.org/officeDocument/2006/relationships/hyperlink" Target="mailto:guzobj@gmail.com" TargetMode="External" /><Relationship Id="rId3" Type="http://schemas.openxmlformats.org/officeDocument/2006/relationships/hyperlink" Target="mailto:guzobj@gmail.com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ubopyrz@azet.sk" TargetMode="External" /><Relationship Id="rId2" Type="http://schemas.openxmlformats.org/officeDocument/2006/relationships/hyperlink" Target="mailto:minciar@centrum.sk" TargetMode="External" /><Relationship Id="rId3" Type="http://schemas.openxmlformats.org/officeDocument/2006/relationships/hyperlink" Target="mailto:krupi171@gmail.com" TargetMode="External" /><Relationship Id="rId4" Type="http://schemas.openxmlformats.org/officeDocument/2006/relationships/hyperlink" Target="mailto:meisie05@gmail.com" TargetMode="Externa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L16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421875" style="249" customWidth="1"/>
    <col min="2" max="2" width="12.7109375" style="249" bestFit="1" customWidth="1"/>
    <col min="3" max="3" width="41.421875" style="249" customWidth="1"/>
    <col min="4" max="8" width="10.00390625" style="249" customWidth="1"/>
    <col min="9" max="9" width="8.57421875" style="249" customWidth="1"/>
    <col min="10" max="10" width="2.00390625" style="249" customWidth="1"/>
    <col min="11" max="12" width="8.57421875" style="249" customWidth="1"/>
    <col min="13" max="16384" width="9.140625" style="249" customWidth="1"/>
  </cols>
  <sheetData>
    <row r="1" ht="12.75"/>
    <row r="2" ht="12.75"/>
    <row r="3" ht="12.75"/>
    <row r="4" ht="12.75"/>
    <row r="5" ht="12.75"/>
    <row r="6" ht="12.75"/>
    <row r="7" ht="12.75"/>
    <row r="8" spans="2:12" ht="12.75"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</row>
    <row r="9" spans="2:12" ht="30" customHeight="1">
      <c r="B9" s="291" t="s">
        <v>405</v>
      </c>
      <c r="C9" s="292"/>
      <c r="D9" s="292"/>
      <c r="E9" s="292"/>
      <c r="F9" s="292"/>
      <c r="G9" s="292"/>
      <c r="H9" s="292"/>
      <c r="I9" s="292"/>
      <c r="J9" s="292"/>
      <c r="K9" s="292"/>
      <c r="L9" s="293"/>
    </row>
    <row r="10" spans="2:12" ht="15" customHeight="1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2:12" ht="15" customHeight="1"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</row>
    <row r="12" spans="2:12" ht="18.75" customHeight="1">
      <c r="B12" s="294" t="s">
        <v>406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6"/>
    </row>
    <row r="13" ht="3.75" customHeight="1"/>
    <row r="14" spans="2:12" ht="22.5" customHeight="1">
      <c r="B14" s="251" t="s">
        <v>407</v>
      </c>
      <c r="C14" s="251" t="s">
        <v>408</v>
      </c>
      <c r="D14" s="251" t="s">
        <v>284</v>
      </c>
      <c r="E14" s="251" t="s">
        <v>285</v>
      </c>
      <c r="F14" s="251" t="s">
        <v>286</v>
      </c>
      <c r="G14" s="251" t="s">
        <v>287</v>
      </c>
      <c r="H14" s="251" t="s">
        <v>288</v>
      </c>
      <c r="I14" s="288" t="s">
        <v>409</v>
      </c>
      <c r="J14" s="288"/>
      <c r="K14" s="288"/>
      <c r="L14" s="251" t="s">
        <v>289</v>
      </c>
    </row>
    <row r="15" spans="2:12" ht="15" customHeight="1">
      <c r="B15" s="252">
        <v>1</v>
      </c>
      <c r="C15" s="252" t="s">
        <v>160</v>
      </c>
      <c r="D15" s="252">
        <f aca="true" t="shared" si="0" ref="D15:D25">SUM(E15:H15)</f>
        <v>18</v>
      </c>
      <c r="E15" s="252">
        <v>18</v>
      </c>
      <c r="F15" s="252">
        <v>0</v>
      </c>
      <c r="G15" s="252">
        <v>0</v>
      </c>
      <c r="H15" s="252">
        <v>0</v>
      </c>
      <c r="I15" s="252">
        <v>238</v>
      </c>
      <c r="J15" s="253" t="s">
        <v>410</v>
      </c>
      <c r="K15" s="254">
        <v>50</v>
      </c>
      <c r="L15" s="255">
        <f aca="true" t="shared" si="1" ref="L15:L25">E15*3+F15*2+G15</f>
        <v>54</v>
      </c>
    </row>
    <row r="16" spans="2:12" ht="15" customHeight="1">
      <c r="B16" s="252">
        <v>2</v>
      </c>
      <c r="C16" s="252" t="s">
        <v>161</v>
      </c>
      <c r="D16" s="252">
        <f t="shared" si="0"/>
        <v>19</v>
      </c>
      <c r="E16" s="252">
        <v>17</v>
      </c>
      <c r="F16" s="252">
        <v>1</v>
      </c>
      <c r="G16" s="252">
        <v>0</v>
      </c>
      <c r="H16" s="252">
        <v>1</v>
      </c>
      <c r="I16" s="252">
        <v>257</v>
      </c>
      <c r="J16" s="253" t="s">
        <v>410</v>
      </c>
      <c r="K16" s="254">
        <v>48</v>
      </c>
      <c r="L16" s="255">
        <f t="shared" si="1"/>
        <v>53</v>
      </c>
    </row>
    <row r="17" spans="2:12" ht="15" customHeight="1">
      <c r="B17" s="252">
        <v>3</v>
      </c>
      <c r="C17" s="252" t="s">
        <v>166</v>
      </c>
      <c r="D17" s="252">
        <f t="shared" si="0"/>
        <v>16</v>
      </c>
      <c r="E17" s="252">
        <v>10</v>
      </c>
      <c r="F17" s="252">
        <v>1</v>
      </c>
      <c r="G17" s="252">
        <v>2</v>
      </c>
      <c r="H17" s="252">
        <v>3</v>
      </c>
      <c r="I17" s="252">
        <v>145</v>
      </c>
      <c r="J17" s="253" t="s">
        <v>410</v>
      </c>
      <c r="K17" s="254">
        <v>114</v>
      </c>
      <c r="L17" s="255">
        <f t="shared" si="1"/>
        <v>34</v>
      </c>
    </row>
    <row r="18" spans="2:12" ht="15" customHeight="1">
      <c r="B18" s="252">
        <v>4</v>
      </c>
      <c r="C18" s="252" t="s">
        <v>163</v>
      </c>
      <c r="D18" s="252">
        <f t="shared" si="0"/>
        <v>18</v>
      </c>
      <c r="E18" s="252">
        <v>10</v>
      </c>
      <c r="F18" s="252">
        <v>0</v>
      </c>
      <c r="G18" s="252">
        <v>3</v>
      </c>
      <c r="H18" s="252">
        <v>5</v>
      </c>
      <c r="I18" s="252">
        <v>146</v>
      </c>
      <c r="J18" s="253" t="s">
        <v>410</v>
      </c>
      <c r="K18" s="254">
        <v>145</v>
      </c>
      <c r="L18" s="255">
        <f aca="true" t="shared" si="2" ref="L18:L23">E18*3+F18*2+G18</f>
        <v>33</v>
      </c>
    </row>
    <row r="19" spans="2:12" ht="15" customHeight="1">
      <c r="B19" s="252">
        <v>5</v>
      </c>
      <c r="C19" s="252" t="s">
        <v>171</v>
      </c>
      <c r="D19" s="252">
        <f t="shared" si="0"/>
        <v>18</v>
      </c>
      <c r="E19" s="252">
        <v>8</v>
      </c>
      <c r="F19" s="252">
        <v>3</v>
      </c>
      <c r="G19" s="252">
        <v>1</v>
      </c>
      <c r="H19" s="252">
        <v>6</v>
      </c>
      <c r="I19" s="252">
        <v>154</v>
      </c>
      <c r="J19" s="253" t="s">
        <v>410</v>
      </c>
      <c r="K19" s="254">
        <v>138</v>
      </c>
      <c r="L19" s="255">
        <f t="shared" si="2"/>
        <v>31</v>
      </c>
    </row>
    <row r="20" spans="2:12" ht="15" customHeight="1">
      <c r="B20" s="252">
        <v>6</v>
      </c>
      <c r="C20" s="252" t="s">
        <v>172</v>
      </c>
      <c r="D20" s="252">
        <f t="shared" si="0"/>
        <v>17</v>
      </c>
      <c r="E20" s="252">
        <v>6</v>
      </c>
      <c r="F20" s="252">
        <v>1</v>
      </c>
      <c r="G20" s="252">
        <v>0</v>
      </c>
      <c r="H20" s="252">
        <v>10</v>
      </c>
      <c r="I20" s="252">
        <v>114</v>
      </c>
      <c r="J20" s="253" t="s">
        <v>410</v>
      </c>
      <c r="K20" s="254">
        <v>159</v>
      </c>
      <c r="L20" s="255">
        <f t="shared" si="2"/>
        <v>20</v>
      </c>
    </row>
    <row r="21" spans="2:12" ht="15" customHeight="1">
      <c r="B21" s="256">
        <v>7</v>
      </c>
      <c r="C21" s="256" t="s">
        <v>159</v>
      </c>
      <c r="D21" s="256">
        <f t="shared" si="0"/>
        <v>19</v>
      </c>
      <c r="E21" s="256">
        <v>5</v>
      </c>
      <c r="F21" s="256">
        <v>2</v>
      </c>
      <c r="G21" s="256">
        <v>1</v>
      </c>
      <c r="H21" s="256">
        <v>11</v>
      </c>
      <c r="I21" s="256">
        <v>124</v>
      </c>
      <c r="J21" s="257" t="s">
        <v>410</v>
      </c>
      <c r="K21" s="258">
        <v>183</v>
      </c>
      <c r="L21" s="259">
        <f t="shared" si="2"/>
        <v>20</v>
      </c>
    </row>
    <row r="22" spans="2:12" ht="15" customHeight="1">
      <c r="B22" s="256">
        <v>8</v>
      </c>
      <c r="C22" s="256" t="s">
        <v>162</v>
      </c>
      <c r="D22" s="256">
        <f t="shared" si="0"/>
        <v>18</v>
      </c>
      <c r="E22" s="256">
        <v>4</v>
      </c>
      <c r="F22" s="256">
        <v>1</v>
      </c>
      <c r="G22" s="256">
        <v>1</v>
      </c>
      <c r="H22" s="256">
        <v>12</v>
      </c>
      <c r="I22" s="256">
        <v>122</v>
      </c>
      <c r="J22" s="257" t="s">
        <v>410</v>
      </c>
      <c r="K22" s="258">
        <v>189</v>
      </c>
      <c r="L22" s="259">
        <f t="shared" si="2"/>
        <v>15</v>
      </c>
    </row>
    <row r="23" spans="2:12" ht="15" customHeight="1">
      <c r="B23" s="256">
        <v>9</v>
      </c>
      <c r="C23" s="256" t="s">
        <v>164</v>
      </c>
      <c r="D23" s="256">
        <f t="shared" si="0"/>
        <v>18</v>
      </c>
      <c r="E23" s="256">
        <v>3</v>
      </c>
      <c r="F23" s="256">
        <v>2</v>
      </c>
      <c r="G23" s="256">
        <v>1</v>
      </c>
      <c r="H23" s="256">
        <v>12</v>
      </c>
      <c r="I23" s="256">
        <v>100</v>
      </c>
      <c r="J23" s="257" t="s">
        <v>410</v>
      </c>
      <c r="K23" s="258">
        <v>211</v>
      </c>
      <c r="L23" s="259">
        <f t="shared" si="2"/>
        <v>14</v>
      </c>
    </row>
    <row r="24" spans="2:12" ht="15" customHeight="1">
      <c r="B24" s="256">
        <v>10</v>
      </c>
      <c r="C24" s="256" t="s">
        <v>170</v>
      </c>
      <c r="D24" s="256">
        <f t="shared" si="0"/>
        <v>16</v>
      </c>
      <c r="E24" s="256">
        <v>3</v>
      </c>
      <c r="F24" s="256">
        <v>1</v>
      </c>
      <c r="G24" s="256">
        <v>1</v>
      </c>
      <c r="H24" s="256">
        <v>11</v>
      </c>
      <c r="I24" s="256">
        <v>89</v>
      </c>
      <c r="J24" s="257" t="s">
        <v>410</v>
      </c>
      <c r="K24" s="258">
        <v>169</v>
      </c>
      <c r="L24" s="259">
        <f t="shared" si="1"/>
        <v>12</v>
      </c>
    </row>
    <row r="25" spans="2:12" ht="15" customHeight="1">
      <c r="B25" s="256">
        <v>11</v>
      </c>
      <c r="C25" s="256" t="s">
        <v>165</v>
      </c>
      <c r="D25" s="256">
        <f t="shared" si="0"/>
        <v>15</v>
      </c>
      <c r="E25" s="256">
        <v>0</v>
      </c>
      <c r="F25" s="256">
        <v>0</v>
      </c>
      <c r="G25" s="256">
        <v>2</v>
      </c>
      <c r="H25" s="256">
        <v>13</v>
      </c>
      <c r="I25" s="256">
        <v>71</v>
      </c>
      <c r="J25" s="257" t="s">
        <v>410</v>
      </c>
      <c r="K25" s="258">
        <v>171</v>
      </c>
      <c r="L25" s="259">
        <f t="shared" si="1"/>
        <v>2</v>
      </c>
    </row>
    <row r="28" spans="2:12" ht="18.75" customHeight="1">
      <c r="B28" s="286" t="s">
        <v>411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</row>
    <row r="29" ht="3.75" customHeight="1"/>
    <row r="30" spans="2:12" ht="22.5" customHeight="1">
      <c r="B30" s="251" t="s">
        <v>407</v>
      </c>
      <c r="C30" s="251" t="s">
        <v>408</v>
      </c>
      <c r="D30" s="251" t="s">
        <v>284</v>
      </c>
      <c r="E30" s="251" t="s">
        <v>285</v>
      </c>
      <c r="F30" s="251" t="s">
        <v>286</v>
      </c>
      <c r="G30" s="251" t="s">
        <v>287</v>
      </c>
      <c r="H30" s="251" t="s">
        <v>288</v>
      </c>
      <c r="I30" s="288" t="s">
        <v>409</v>
      </c>
      <c r="J30" s="288"/>
      <c r="K30" s="288"/>
      <c r="L30" s="251" t="s">
        <v>289</v>
      </c>
    </row>
    <row r="31" spans="2:12" ht="15" customHeight="1">
      <c r="B31" s="256">
        <v>1</v>
      </c>
      <c r="C31" s="256" t="s">
        <v>161</v>
      </c>
      <c r="D31" s="256">
        <f>SUM(E31:H31)</f>
        <v>10</v>
      </c>
      <c r="E31" s="256">
        <v>9</v>
      </c>
      <c r="F31" s="256">
        <v>0</v>
      </c>
      <c r="G31" s="256">
        <v>0</v>
      </c>
      <c r="H31" s="256">
        <v>1</v>
      </c>
      <c r="I31" s="256">
        <v>138</v>
      </c>
      <c r="J31" s="257" t="s">
        <v>410</v>
      </c>
      <c r="K31" s="258">
        <v>22</v>
      </c>
      <c r="L31" s="259">
        <f aca="true" t="shared" si="3" ref="L31:L41">E31*3+F31*2+G31</f>
        <v>27</v>
      </c>
    </row>
    <row r="32" spans="2:12" ht="15" customHeight="1">
      <c r="B32" s="256">
        <v>2</v>
      </c>
      <c r="C32" s="256" t="s">
        <v>160</v>
      </c>
      <c r="D32" s="256">
        <f aca="true" t="shared" si="4" ref="D32:D41">SUM(E32:H32)</f>
        <v>8</v>
      </c>
      <c r="E32" s="256">
        <v>8</v>
      </c>
      <c r="F32" s="256">
        <v>0</v>
      </c>
      <c r="G32" s="256">
        <v>0</v>
      </c>
      <c r="H32" s="256">
        <v>0</v>
      </c>
      <c r="I32" s="256">
        <v>102</v>
      </c>
      <c r="J32" s="257" t="s">
        <v>410</v>
      </c>
      <c r="K32" s="258">
        <v>26</v>
      </c>
      <c r="L32" s="259">
        <f t="shared" si="3"/>
        <v>24</v>
      </c>
    </row>
    <row r="33" spans="2:12" ht="15" customHeight="1">
      <c r="B33" s="256">
        <v>3</v>
      </c>
      <c r="C33" s="256" t="s">
        <v>171</v>
      </c>
      <c r="D33" s="256">
        <f t="shared" si="4"/>
        <v>9</v>
      </c>
      <c r="E33" s="256">
        <v>5</v>
      </c>
      <c r="F33" s="256">
        <v>1</v>
      </c>
      <c r="G33" s="256">
        <v>1</v>
      </c>
      <c r="H33" s="256">
        <v>2</v>
      </c>
      <c r="I33" s="256">
        <v>79</v>
      </c>
      <c r="J33" s="257" t="s">
        <v>410</v>
      </c>
      <c r="K33" s="258">
        <v>67</v>
      </c>
      <c r="L33" s="259">
        <f t="shared" si="3"/>
        <v>18</v>
      </c>
    </row>
    <row r="34" spans="2:12" ht="15" customHeight="1">
      <c r="B34" s="256">
        <v>4</v>
      </c>
      <c r="C34" s="256" t="s">
        <v>163</v>
      </c>
      <c r="D34" s="256">
        <f t="shared" si="4"/>
        <v>10</v>
      </c>
      <c r="E34" s="256">
        <v>5</v>
      </c>
      <c r="F34" s="256">
        <v>0</v>
      </c>
      <c r="G34" s="256">
        <v>2</v>
      </c>
      <c r="H34" s="256">
        <v>3</v>
      </c>
      <c r="I34" s="256">
        <v>79</v>
      </c>
      <c r="J34" s="257" t="s">
        <v>410</v>
      </c>
      <c r="K34" s="258">
        <v>83</v>
      </c>
      <c r="L34" s="259">
        <f t="shared" si="3"/>
        <v>17</v>
      </c>
    </row>
    <row r="35" spans="2:12" ht="15" customHeight="1">
      <c r="B35" s="256">
        <v>5</v>
      </c>
      <c r="C35" s="256" t="s">
        <v>166</v>
      </c>
      <c r="D35" s="256">
        <f t="shared" si="4"/>
        <v>7</v>
      </c>
      <c r="E35" s="256">
        <v>4</v>
      </c>
      <c r="F35" s="256">
        <v>0</v>
      </c>
      <c r="G35" s="256">
        <v>2</v>
      </c>
      <c r="H35" s="256">
        <v>1</v>
      </c>
      <c r="I35" s="256">
        <v>64</v>
      </c>
      <c r="J35" s="257" t="s">
        <v>410</v>
      </c>
      <c r="K35" s="258">
        <v>50</v>
      </c>
      <c r="L35" s="259">
        <f t="shared" si="3"/>
        <v>14</v>
      </c>
    </row>
    <row r="36" spans="2:12" ht="15" customHeight="1">
      <c r="B36" s="256">
        <v>6</v>
      </c>
      <c r="C36" s="256" t="s">
        <v>159</v>
      </c>
      <c r="D36" s="256">
        <f t="shared" si="4"/>
        <v>10</v>
      </c>
      <c r="E36" s="256">
        <v>4</v>
      </c>
      <c r="F36" s="256">
        <v>1</v>
      </c>
      <c r="G36" s="256">
        <v>0</v>
      </c>
      <c r="H36" s="256">
        <v>5</v>
      </c>
      <c r="I36" s="256">
        <v>70</v>
      </c>
      <c r="J36" s="257" t="s">
        <v>410</v>
      </c>
      <c r="K36" s="258">
        <v>91</v>
      </c>
      <c r="L36" s="259">
        <f t="shared" si="3"/>
        <v>14</v>
      </c>
    </row>
    <row r="37" spans="2:12" ht="15" customHeight="1">
      <c r="B37" s="256">
        <v>7</v>
      </c>
      <c r="C37" s="256" t="s">
        <v>162</v>
      </c>
      <c r="D37" s="256">
        <f>SUM(E37:H37)</f>
        <v>9</v>
      </c>
      <c r="E37" s="256">
        <v>3</v>
      </c>
      <c r="F37" s="256">
        <v>1</v>
      </c>
      <c r="G37" s="256">
        <v>0</v>
      </c>
      <c r="H37" s="256">
        <v>5</v>
      </c>
      <c r="I37" s="256">
        <v>60</v>
      </c>
      <c r="J37" s="257" t="s">
        <v>410</v>
      </c>
      <c r="K37" s="258">
        <v>85</v>
      </c>
      <c r="L37" s="259">
        <f>E37*3+F37*2+G37</f>
        <v>11</v>
      </c>
    </row>
    <row r="38" spans="2:12" ht="15" customHeight="1">
      <c r="B38" s="256">
        <v>8</v>
      </c>
      <c r="C38" s="256" t="s">
        <v>172</v>
      </c>
      <c r="D38" s="256">
        <f>SUM(E38:H38)</f>
        <v>8</v>
      </c>
      <c r="E38" s="256">
        <v>3</v>
      </c>
      <c r="F38" s="256">
        <v>0</v>
      </c>
      <c r="G38" s="256">
        <v>0</v>
      </c>
      <c r="H38" s="256">
        <v>5</v>
      </c>
      <c r="I38" s="256">
        <v>57</v>
      </c>
      <c r="J38" s="257" t="s">
        <v>410</v>
      </c>
      <c r="K38" s="258">
        <v>90</v>
      </c>
      <c r="L38" s="259">
        <f>E38*3+F38*2+G38</f>
        <v>9</v>
      </c>
    </row>
    <row r="39" spans="2:12" ht="15" customHeight="1">
      <c r="B39" s="256">
        <v>9</v>
      </c>
      <c r="C39" s="256" t="s">
        <v>164</v>
      </c>
      <c r="D39" s="256">
        <f t="shared" si="4"/>
        <v>9</v>
      </c>
      <c r="E39" s="256">
        <v>1</v>
      </c>
      <c r="F39" s="256">
        <v>2</v>
      </c>
      <c r="G39" s="256">
        <v>1</v>
      </c>
      <c r="H39" s="256">
        <v>5</v>
      </c>
      <c r="I39" s="256">
        <v>48</v>
      </c>
      <c r="J39" s="257" t="s">
        <v>410</v>
      </c>
      <c r="K39" s="258">
        <v>99</v>
      </c>
      <c r="L39" s="259">
        <f t="shared" si="3"/>
        <v>8</v>
      </c>
    </row>
    <row r="40" spans="2:12" ht="15" customHeight="1">
      <c r="B40" s="256">
        <v>10</v>
      </c>
      <c r="C40" s="256" t="s">
        <v>170</v>
      </c>
      <c r="D40" s="256">
        <f t="shared" si="4"/>
        <v>8</v>
      </c>
      <c r="E40" s="256">
        <v>2</v>
      </c>
      <c r="F40" s="256">
        <v>0</v>
      </c>
      <c r="G40" s="256">
        <v>0</v>
      </c>
      <c r="H40" s="256">
        <v>6</v>
      </c>
      <c r="I40" s="256">
        <v>46</v>
      </c>
      <c r="J40" s="257" t="s">
        <v>410</v>
      </c>
      <c r="K40" s="258">
        <v>82</v>
      </c>
      <c r="L40" s="259">
        <f t="shared" si="3"/>
        <v>6</v>
      </c>
    </row>
    <row r="41" spans="2:12" ht="15" customHeight="1">
      <c r="B41" s="256">
        <v>11</v>
      </c>
      <c r="C41" s="256" t="s">
        <v>165</v>
      </c>
      <c r="D41" s="256">
        <f t="shared" si="4"/>
        <v>8</v>
      </c>
      <c r="E41" s="256">
        <v>0</v>
      </c>
      <c r="F41" s="256">
        <v>0</v>
      </c>
      <c r="G41" s="256">
        <v>1</v>
      </c>
      <c r="H41" s="256">
        <v>7</v>
      </c>
      <c r="I41" s="256">
        <v>41</v>
      </c>
      <c r="J41" s="257" t="s">
        <v>410</v>
      </c>
      <c r="K41" s="258">
        <v>88</v>
      </c>
      <c r="L41" s="259">
        <f t="shared" si="3"/>
        <v>1</v>
      </c>
    </row>
    <row r="42" spans="2:12" ht="15" customHeight="1">
      <c r="B42" s="260"/>
      <c r="C42" s="260"/>
      <c r="D42" s="260"/>
      <c r="E42" s="260"/>
      <c r="F42" s="260"/>
      <c r="G42" s="260"/>
      <c r="H42" s="260"/>
      <c r="I42" s="260"/>
      <c r="J42" s="261"/>
      <c r="K42" s="262"/>
      <c r="L42" s="263"/>
    </row>
    <row r="43" spans="2:12" ht="15" customHeight="1">
      <c r="B43" s="260"/>
      <c r="C43" s="260"/>
      <c r="D43" s="260"/>
      <c r="E43" s="260"/>
      <c r="F43" s="260"/>
      <c r="G43" s="260"/>
      <c r="H43" s="260"/>
      <c r="I43" s="260"/>
      <c r="J43" s="261"/>
      <c r="K43" s="262"/>
      <c r="L43" s="263"/>
    </row>
    <row r="44" spans="2:12" ht="18.75" customHeight="1">
      <c r="B44" s="286" t="s">
        <v>412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</row>
    <row r="45" ht="3.75" customHeight="1"/>
    <row r="46" spans="2:12" ht="22.5" customHeight="1">
      <c r="B46" s="251" t="s">
        <v>407</v>
      </c>
      <c r="C46" s="251" t="s">
        <v>408</v>
      </c>
      <c r="D46" s="251" t="s">
        <v>284</v>
      </c>
      <c r="E46" s="251" t="s">
        <v>285</v>
      </c>
      <c r="F46" s="251" t="s">
        <v>286</v>
      </c>
      <c r="G46" s="251" t="s">
        <v>287</v>
      </c>
      <c r="H46" s="251" t="s">
        <v>288</v>
      </c>
      <c r="I46" s="288" t="s">
        <v>409</v>
      </c>
      <c r="J46" s="288"/>
      <c r="K46" s="288"/>
      <c r="L46" s="251" t="s">
        <v>289</v>
      </c>
    </row>
    <row r="47" spans="2:12" ht="15" customHeight="1">
      <c r="B47" s="256">
        <v>1</v>
      </c>
      <c r="C47" s="256" t="s">
        <v>160</v>
      </c>
      <c r="D47" s="256">
        <f>SUM(E47:H47)</f>
        <v>10</v>
      </c>
      <c r="E47" s="256">
        <v>10</v>
      </c>
      <c r="F47" s="256">
        <v>0</v>
      </c>
      <c r="G47" s="256">
        <v>0</v>
      </c>
      <c r="H47" s="256">
        <v>0</v>
      </c>
      <c r="I47" s="256">
        <v>136</v>
      </c>
      <c r="J47" s="257" t="s">
        <v>410</v>
      </c>
      <c r="K47" s="258">
        <v>24</v>
      </c>
      <c r="L47" s="259">
        <f aca="true" t="shared" si="5" ref="L47:L57">E47*3+F47*2+G47</f>
        <v>30</v>
      </c>
    </row>
    <row r="48" spans="2:12" ht="15" customHeight="1">
      <c r="B48" s="256">
        <v>2</v>
      </c>
      <c r="C48" s="256" t="s">
        <v>161</v>
      </c>
      <c r="D48" s="256">
        <f aca="true" t="shared" si="6" ref="D48:D57">SUM(E48:H48)</f>
        <v>9</v>
      </c>
      <c r="E48" s="256">
        <v>8</v>
      </c>
      <c r="F48" s="256">
        <v>1</v>
      </c>
      <c r="G48" s="256">
        <v>0</v>
      </c>
      <c r="H48" s="256">
        <v>0</v>
      </c>
      <c r="I48" s="256">
        <v>119</v>
      </c>
      <c r="J48" s="257" t="s">
        <v>410</v>
      </c>
      <c r="K48" s="258">
        <v>26</v>
      </c>
      <c r="L48" s="259">
        <f t="shared" si="5"/>
        <v>26</v>
      </c>
    </row>
    <row r="49" spans="2:12" ht="15" customHeight="1">
      <c r="B49" s="256">
        <v>3</v>
      </c>
      <c r="C49" s="256" t="s">
        <v>166</v>
      </c>
      <c r="D49" s="256">
        <f t="shared" si="6"/>
        <v>9</v>
      </c>
      <c r="E49" s="256">
        <v>6</v>
      </c>
      <c r="F49" s="256">
        <v>1</v>
      </c>
      <c r="G49" s="256">
        <v>0</v>
      </c>
      <c r="H49" s="256">
        <v>2</v>
      </c>
      <c r="I49" s="256">
        <v>96</v>
      </c>
      <c r="J49" s="257" t="s">
        <v>410</v>
      </c>
      <c r="K49" s="258">
        <v>69</v>
      </c>
      <c r="L49" s="259">
        <f t="shared" si="5"/>
        <v>20</v>
      </c>
    </row>
    <row r="50" spans="2:12" ht="15" customHeight="1">
      <c r="B50" s="256">
        <v>4</v>
      </c>
      <c r="C50" s="256" t="s">
        <v>163</v>
      </c>
      <c r="D50" s="256">
        <f t="shared" si="6"/>
        <v>8</v>
      </c>
      <c r="E50" s="256">
        <v>5</v>
      </c>
      <c r="F50" s="256">
        <v>0</v>
      </c>
      <c r="G50" s="256">
        <v>1</v>
      </c>
      <c r="H50" s="256">
        <v>2</v>
      </c>
      <c r="I50" s="256">
        <v>67</v>
      </c>
      <c r="J50" s="257" t="s">
        <v>410</v>
      </c>
      <c r="K50" s="258">
        <v>62</v>
      </c>
      <c r="L50" s="259">
        <f t="shared" si="5"/>
        <v>16</v>
      </c>
    </row>
    <row r="51" spans="2:12" ht="15" customHeight="1">
      <c r="B51" s="256">
        <v>5</v>
      </c>
      <c r="C51" s="256" t="s">
        <v>171</v>
      </c>
      <c r="D51" s="256">
        <f>SUM(E51:H51)</f>
        <v>9</v>
      </c>
      <c r="E51" s="256">
        <v>3</v>
      </c>
      <c r="F51" s="256">
        <v>2</v>
      </c>
      <c r="G51" s="256">
        <v>0</v>
      </c>
      <c r="H51" s="256">
        <v>4</v>
      </c>
      <c r="I51" s="256">
        <v>75</v>
      </c>
      <c r="J51" s="257" t="s">
        <v>410</v>
      </c>
      <c r="K51" s="258">
        <v>71</v>
      </c>
      <c r="L51" s="259">
        <f>E51*3+F51*2+G51</f>
        <v>13</v>
      </c>
    </row>
    <row r="52" spans="2:12" ht="15" customHeight="1">
      <c r="B52" s="256">
        <v>6</v>
      </c>
      <c r="C52" s="256" t="s">
        <v>172</v>
      </c>
      <c r="D52" s="256">
        <f t="shared" si="6"/>
        <v>9</v>
      </c>
      <c r="E52" s="256">
        <v>3</v>
      </c>
      <c r="F52" s="256">
        <v>1</v>
      </c>
      <c r="G52" s="256">
        <v>0</v>
      </c>
      <c r="H52" s="256">
        <v>5</v>
      </c>
      <c r="I52" s="256">
        <v>61</v>
      </c>
      <c r="J52" s="257" t="s">
        <v>410</v>
      </c>
      <c r="K52" s="258">
        <v>84</v>
      </c>
      <c r="L52" s="259">
        <f t="shared" si="5"/>
        <v>11</v>
      </c>
    </row>
    <row r="53" spans="2:12" ht="15" customHeight="1">
      <c r="B53" s="256">
        <v>7</v>
      </c>
      <c r="C53" s="256" t="s">
        <v>159</v>
      </c>
      <c r="D53" s="256">
        <f t="shared" si="6"/>
        <v>9</v>
      </c>
      <c r="E53" s="256">
        <v>1</v>
      </c>
      <c r="F53" s="256">
        <v>1</v>
      </c>
      <c r="G53" s="256">
        <v>1</v>
      </c>
      <c r="H53" s="256">
        <v>6</v>
      </c>
      <c r="I53" s="256">
        <v>54</v>
      </c>
      <c r="J53" s="257" t="s">
        <v>410</v>
      </c>
      <c r="K53" s="258">
        <v>92</v>
      </c>
      <c r="L53" s="259">
        <f t="shared" si="5"/>
        <v>6</v>
      </c>
    </row>
    <row r="54" spans="2:12" ht="15" customHeight="1">
      <c r="B54" s="256">
        <v>8</v>
      </c>
      <c r="C54" s="256" t="s">
        <v>170</v>
      </c>
      <c r="D54" s="256">
        <f t="shared" si="6"/>
        <v>8</v>
      </c>
      <c r="E54" s="256">
        <v>1</v>
      </c>
      <c r="F54" s="256">
        <v>1</v>
      </c>
      <c r="G54" s="256">
        <v>1</v>
      </c>
      <c r="H54" s="256">
        <v>5</v>
      </c>
      <c r="I54" s="256">
        <v>43</v>
      </c>
      <c r="J54" s="257" t="s">
        <v>410</v>
      </c>
      <c r="K54" s="258">
        <v>87</v>
      </c>
      <c r="L54" s="259">
        <f t="shared" si="5"/>
        <v>6</v>
      </c>
    </row>
    <row r="55" spans="2:12" ht="15" customHeight="1">
      <c r="B55" s="256">
        <v>9</v>
      </c>
      <c r="C55" s="256" t="s">
        <v>164</v>
      </c>
      <c r="D55" s="256">
        <f>SUM(E55:H55)</f>
        <v>9</v>
      </c>
      <c r="E55" s="256">
        <v>2</v>
      </c>
      <c r="F55" s="256">
        <v>0</v>
      </c>
      <c r="G55" s="256">
        <v>0</v>
      </c>
      <c r="H55" s="256">
        <v>7</v>
      </c>
      <c r="I55" s="256">
        <v>47</v>
      </c>
      <c r="J55" s="257" t="s">
        <v>410</v>
      </c>
      <c r="K55" s="258">
        <v>97</v>
      </c>
      <c r="L55" s="259">
        <f>E55*3+F55*2+G55</f>
        <v>6</v>
      </c>
    </row>
    <row r="56" spans="2:12" ht="15" customHeight="1">
      <c r="B56" s="256">
        <v>10</v>
      </c>
      <c r="C56" s="256" t="s">
        <v>162</v>
      </c>
      <c r="D56" s="256">
        <f t="shared" si="6"/>
        <v>9</v>
      </c>
      <c r="E56" s="256">
        <v>1</v>
      </c>
      <c r="F56" s="256">
        <v>0</v>
      </c>
      <c r="G56" s="256">
        <v>1</v>
      </c>
      <c r="H56" s="256">
        <v>7</v>
      </c>
      <c r="I56" s="256">
        <v>55</v>
      </c>
      <c r="J56" s="257" t="s">
        <v>410</v>
      </c>
      <c r="K56" s="258">
        <v>79</v>
      </c>
      <c r="L56" s="259">
        <f t="shared" si="5"/>
        <v>4</v>
      </c>
    </row>
    <row r="57" spans="2:12" ht="15" customHeight="1">
      <c r="B57" s="256">
        <v>11</v>
      </c>
      <c r="C57" s="256" t="s">
        <v>165</v>
      </c>
      <c r="D57" s="256">
        <f t="shared" si="6"/>
        <v>7</v>
      </c>
      <c r="E57" s="256">
        <v>0</v>
      </c>
      <c r="F57" s="256">
        <v>0</v>
      </c>
      <c r="G57" s="256">
        <v>1</v>
      </c>
      <c r="H57" s="256">
        <v>6</v>
      </c>
      <c r="I57" s="256">
        <v>30</v>
      </c>
      <c r="J57" s="257" t="s">
        <v>410</v>
      </c>
      <c r="K57" s="258">
        <v>83</v>
      </c>
      <c r="L57" s="259">
        <f t="shared" si="5"/>
        <v>1</v>
      </c>
    </row>
    <row r="59" spans="2:3" ht="12.75">
      <c r="B59" s="264" t="s">
        <v>290</v>
      </c>
      <c r="C59" s="265" t="s">
        <v>413</v>
      </c>
    </row>
    <row r="62" spans="2:12" ht="18.75" customHeight="1">
      <c r="B62" s="286" t="s">
        <v>414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3" ht="3.75" customHeight="1"/>
    <row r="64" spans="2:12" ht="22.5" customHeight="1">
      <c r="B64" s="266" t="s">
        <v>415</v>
      </c>
      <c r="C64" s="266" t="s">
        <v>416</v>
      </c>
      <c r="D64" s="267" t="s">
        <v>417</v>
      </c>
      <c r="E64" s="287" t="s">
        <v>2</v>
      </c>
      <c r="F64" s="287"/>
      <c r="G64" s="287"/>
      <c r="H64" s="287"/>
      <c r="I64" s="287" t="s">
        <v>409</v>
      </c>
      <c r="J64" s="287"/>
      <c r="K64" s="287"/>
      <c r="L64" s="287"/>
    </row>
    <row r="65" spans="2:12" ht="15" customHeight="1">
      <c r="B65" s="268" t="s">
        <v>291</v>
      </c>
      <c r="C65" s="269" t="s">
        <v>172</v>
      </c>
      <c r="D65" s="270" t="s">
        <v>417</v>
      </c>
      <c r="E65" s="285" t="s">
        <v>160</v>
      </c>
      <c r="F65" s="285"/>
      <c r="G65" s="285"/>
      <c r="H65" s="285"/>
      <c r="I65" s="259">
        <v>4</v>
      </c>
      <c r="J65" s="257" t="s">
        <v>410</v>
      </c>
      <c r="K65" s="271">
        <v>12</v>
      </c>
      <c r="L65" s="272"/>
    </row>
    <row r="66" spans="2:12" ht="15" customHeight="1">
      <c r="B66" s="268" t="s">
        <v>292</v>
      </c>
      <c r="C66" s="269" t="s">
        <v>162</v>
      </c>
      <c r="D66" s="270" t="s">
        <v>417</v>
      </c>
      <c r="E66" s="285" t="s">
        <v>166</v>
      </c>
      <c r="F66" s="285"/>
      <c r="G66" s="285"/>
      <c r="H66" s="285"/>
      <c r="I66" s="259">
        <v>2</v>
      </c>
      <c r="J66" s="257" t="s">
        <v>410</v>
      </c>
      <c r="K66" s="271">
        <v>14</v>
      </c>
      <c r="L66" s="272"/>
    </row>
    <row r="67" spans="2:12" ht="15" customHeight="1">
      <c r="B67" s="268" t="s">
        <v>293</v>
      </c>
      <c r="C67" s="269" t="s">
        <v>164</v>
      </c>
      <c r="D67" s="270" t="s">
        <v>417</v>
      </c>
      <c r="E67" s="285" t="s">
        <v>159</v>
      </c>
      <c r="F67" s="285"/>
      <c r="G67" s="285"/>
      <c r="H67" s="285"/>
      <c r="I67" s="259">
        <v>9</v>
      </c>
      <c r="J67" s="257" t="s">
        <v>410</v>
      </c>
      <c r="K67" s="271">
        <v>8</v>
      </c>
      <c r="L67" s="273" t="s">
        <v>418</v>
      </c>
    </row>
    <row r="68" spans="2:12" ht="15" customHeight="1">
      <c r="B68" s="268" t="s">
        <v>293</v>
      </c>
      <c r="C68" s="269" t="s">
        <v>170</v>
      </c>
      <c r="D68" s="270" t="s">
        <v>417</v>
      </c>
      <c r="E68" s="285" t="s">
        <v>161</v>
      </c>
      <c r="F68" s="285"/>
      <c r="G68" s="285"/>
      <c r="H68" s="285"/>
      <c r="I68" s="259">
        <v>2</v>
      </c>
      <c r="J68" s="257" t="s">
        <v>410</v>
      </c>
      <c r="K68" s="271">
        <v>14</v>
      </c>
      <c r="L68" s="273"/>
    </row>
    <row r="69" spans="2:12" ht="15" customHeight="1">
      <c r="B69" s="268" t="s">
        <v>294</v>
      </c>
      <c r="C69" s="269" t="s">
        <v>162</v>
      </c>
      <c r="D69" s="270" t="s">
        <v>417</v>
      </c>
      <c r="E69" s="285" t="s">
        <v>163</v>
      </c>
      <c r="F69" s="285"/>
      <c r="G69" s="285"/>
      <c r="H69" s="285"/>
      <c r="I69" s="259">
        <v>7</v>
      </c>
      <c r="J69" s="257" t="s">
        <v>410</v>
      </c>
      <c r="K69" s="271">
        <v>9</v>
      </c>
      <c r="L69" s="273"/>
    </row>
    <row r="70" spans="2:12" ht="15" customHeight="1">
      <c r="B70" s="268" t="s">
        <v>294</v>
      </c>
      <c r="C70" s="269" t="s">
        <v>171</v>
      </c>
      <c r="D70" s="270" t="s">
        <v>417</v>
      </c>
      <c r="E70" s="285" t="s">
        <v>163</v>
      </c>
      <c r="F70" s="285"/>
      <c r="G70" s="285"/>
      <c r="H70" s="285"/>
      <c r="I70" s="259">
        <v>10</v>
      </c>
      <c r="J70" s="257" t="s">
        <v>410</v>
      </c>
      <c r="K70" s="271">
        <v>6</v>
      </c>
      <c r="L70" s="273"/>
    </row>
    <row r="71" spans="2:12" ht="15" customHeight="1">
      <c r="B71" s="268">
        <v>42676</v>
      </c>
      <c r="C71" s="269" t="s">
        <v>161</v>
      </c>
      <c r="D71" s="270" t="s">
        <v>417</v>
      </c>
      <c r="E71" s="285" t="s">
        <v>172</v>
      </c>
      <c r="F71" s="285"/>
      <c r="G71" s="285"/>
      <c r="H71" s="285"/>
      <c r="I71" s="259">
        <v>15</v>
      </c>
      <c r="J71" s="257" t="s">
        <v>410</v>
      </c>
      <c r="K71" s="271">
        <v>1</v>
      </c>
      <c r="L71" s="273"/>
    </row>
    <row r="72" spans="2:12" ht="15" customHeight="1">
      <c r="B72" s="268">
        <v>42677</v>
      </c>
      <c r="C72" s="269" t="s">
        <v>166</v>
      </c>
      <c r="D72" s="270" t="s">
        <v>417</v>
      </c>
      <c r="E72" s="285" t="s">
        <v>159</v>
      </c>
      <c r="F72" s="285"/>
      <c r="G72" s="285"/>
      <c r="H72" s="285"/>
      <c r="I72" s="259">
        <v>8</v>
      </c>
      <c r="J72" s="257" t="s">
        <v>410</v>
      </c>
      <c r="K72" s="271">
        <v>9</v>
      </c>
      <c r="L72" s="273" t="s">
        <v>418</v>
      </c>
    </row>
    <row r="73" spans="2:12" ht="15" customHeight="1">
      <c r="B73" s="268">
        <v>42677</v>
      </c>
      <c r="C73" s="269" t="s">
        <v>171</v>
      </c>
      <c r="D73" s="270" t="s">
        <v>417</v>
      </c>
      <c r="E73" s="285" t="s">
        <v>160</v>
      </c>
      <c r="F73" s="285"/>
      <c r="G73" s="285"/>
      <c r="H73" s="285"/>
      <c r="I73" s="259">
        <v>6</v>
      </c>
      <c r="J73" s="257" t="s">
        <v>410</v>
      </c>
      <c r="K73" s="271">
        <v>10</v>
      </c>
      <c r="L73" s="273"/>
    </row>
    <row r="74" spans="2:12" ht="15" customHeight="1">
      <c r="B74" s="268">
        <v>42678</v>
      </c>
      <c r="C74" s="269" t="s">
        <v>164</v>
      </c>
      <c r="D74" s="270" t="s">
        <v>417</v>
      </c>
      <c r="E74" s="285" t="s">
        <v>165</v>
      </c>
      <c r="F74" s="285"/>
      <c r="G74" s="285"/>
      <c r="H74" s="285"/>
      <c r="I74" s="259">
        <v>12</v>
      </c>
      <c r="J74" s="257" t="s">
        <v>410</v>
      </c>
      <c r="K74" s="271">
        <v>4</v>
      </c>
      <c r="L74" s="273"/>
    </row>
    <row r="75" spans="2:12" ht="15" customHeight="1">
      <c r="B75" s="268">
        <v>42682</v>
      </c>
      <c r="C75" s="269" t="s">
        <v>163</v>
      </c>
      <c r="D75" s="270" t="s">
        <v>417</v>
      </c>
      <c r="E75" s="285" t="s">
        <v>172</v>
      </c>
      <c r="F75" s="285"/>
      <c r="G75" s="285"/>
      <c r="H75" s="285"/>
      <c r="I75" s="259">
        <v>8</v>
      </c>
      <c r="J75" s="257" t="s">
        <v>410</v>
      </c>
      <c r="K75" s="271">
        <v>9</v>
      </c>
      <c r="L75" s="273" t="s">
        <v>418</v>
      </c>
    </row>
    <row r="76" spans="2:12" ht="15" customHeight="1">
      <c r="B76" s="268">
        <v>42683</v>
      </c>
      <c r="C76" s="269" t="s">
        <v>164</v>
      </c>
      <c r="D76" s="270" t="s">
        <v>417</v>
      </c>
      <c r="E76" s="285" t="s">
        <v>162</v>
      </c>
      <c r="F76" s="285"/>
      <c r="G76" s="285"/>
      <c r="H76" s="285"/>
      <c r="I76" s="259">
        <v>3</v>
      </c>
      <c r="J76" s="257" t="s">
        <v>410</v>
      </c>
      <c r="K76" s="271">
        <v>13</v>
      </c>
      <c r="L76" s="273"/>
    </row>
    <row r="77" spans="2:12" ht="15" customHeight="1">
      <c r="B77" s="268">
        <v>42683</v>
      </c>
      <c r="C77" s="269" t="s">
        <v>170</v>
      </c>
      <c r="D77" s="270" t="s">
        <v>417</v>
      </c>
      <c r="E77" s="285" t="s">
        <v>160</v>
      </c>
      <c r="F77" s="285"/>
      <c r="G77" s="285"/>
      <c r="H77" s="285"/>
      <c r="I77" s="259">
        <v>2</v>
      </c>
      <c r="J77" s="257" t="s">
        <v>410</v>
      </c>
      <c r="K77" s="271">
        <v>14</v>
      </c>
      <c r="L77" s="273"/>
    </row>
    <row r="78" spans="2:12" ht="15" customHeight="1">
      <c r="B78" s="268">
        <v>42684</v>
      </c>
      <c r="C78" s="269" t="s">
        <v>159</v>
      </c>
      <c r="D78" s="270" t="s">
        <v>417</v>
      </c>
      <c r="E78" s="285" t="s">
        <v>165</v>
      </c>
      <c r="F78" s="285"/>
      <c r="G78" s="285"/>
      <c r="H78" s="285"/>
      <c r="I78" s="259">
        <v>13</v>
      </c>
      <c r="J78" s="257" t="s">
        <v>410</v>
      </c>
      <c r="K78" s="271">
        <v>3</v>
      </c>
      <c r="L78" s="273"/>
    </row>
    <row r="79" spans="2:12" ht="15" customHeight="1">
      <c r="B79" s="268">
        <v>42684</v>
      </c>
      <c r="C79" s="269" t="s">
        <v>170</v>
      </c>
      <c r="D79" s="270" t="s">
        <v>417</v>
      </c>
      <c r="E79" s="285" t="s">
        <v>166</v>
      </c>
      <c r="F79" s="285"/>
      <c r="G79" s="285"/>
      <c r="H79" s="285"/>
      <c r="I79" s="259">
        <v>7</v>
      </c>
      <c r="J79" s="257" t="s">
        <v>410</v>
      </c>
      <c r="K79" s="271">
        <v>9</v>
      </c>
      <c r="L79" s="273"/>
    </row>
    <row r="80" spans="2:12" ht="15" customHeight="1">
      <c r="B80" s="268">
        <v>42688</v>
      </c>
      <c r="C80" s="269" t="s">
        <v>171</v>
      </c>
      <c r="D80" s="270" t="s">
        <v>417</v>
      </c>
      <c r="E80" s="285" t="s">
        <v>162</v>
      </c>
      <c r="F80" s="285"/>
      <c r="G80" s="285"/>
      <c r="H80" s="285"/>
      <c r="I80" s="259">
        <v>9</v>
      </c>
      <c r="J80" s="257" t="s">
        <v>410</v>
      </c>
      <c r="K80" s="271">
        <v>7</v>
      </c>
      <c r="L80" s="273"/>
    </row>
    <row r="81" spans="2:12" ht="15" customHeight="1">
      <c r="B81" s="268">
        <v>42689</v>
      </c>
      <c r="C81" s="269" t="s">
        <v>161</v>
      </c>
      <c r="D81" s="270" t="s">
        <v>417</v>
      </c>
      <c r="E81" s="285" t="s">
        <v>164</v>
      </c>
      <c r="F81" s="285"/>
      <c r="G81" s="285"/>
      <c r="H81" s="285"/>
      <c r="I81" s="259">
        <v>16</v>
      </c>
      <c r="J81" s="257" t="s">
        <v>410</v>
      </c>
      <c r="K81" s="271">
        <v>0</v>
      </c>
      <c r="L81" s="273"/>
    </row>
    <row r="82" spans="2:12" ht="15" customHeight="1">
      <c r="B82" s="268">
        <v>42690</v>
      </c>
      <c r="C82" s="269" t="s">
        <v>159</v>
      </c>
      <c r="D82" s="270" t="s">
        <v>417</v>
      </c>
      <c r="E82" s="285" t="s">
        <v>172</v>
      </c>
      <c r="F82" s="285"/>
      <c r="G82" s="285"/>
      <c r="H82" s="285"/>
      <c r="I82" s="259">
        <v>5</v>
      </c>
      <c r="J82" s="257" t="s">
        <v>410</v>
      </c>
      <c r="K82" s="271">
        <v>11</v>
      </c>
      <c r="L82" s="273"/>
    </row>
    <row r="83" spans="2:12" ht="15" customHeight="1">
      <c r="B83" s="268">
        <v>42691</v>
      </c>
      <c r="C83" s="269" t="s">
        <v>166</v>
      </c>
      <c r="D83" s="270" t="s">
        <v>417</v>
      </c>
      <c r="E83" s="285" t="s">
        <v>160</v>
      </c>
      <c r="F83" s="285"/>
      <c r="G83" s="285"/>
      <c r="H83" s="285"/>
      <c r="I83" s="259">
        <v>3</v>
      </c>
      <c r="J83" s="257" t="s">
        <v>410</v>
      </c>
      <c r="K83" s="271">
        <v>13</v>
      </c>
      <c r="L83" s="273"/>
    </row>
    <row r="84" spans="2:12" ht="15" customHeight="1">
      <c r="B84" s="268">
        <v>42696</v>
      </c>
      <c r="C84" s="269" t="s">
        <v>162</v>
      </c>
      <c r="D84" s="270" t="s">
        <v>417</v>
      </c>
      <c r="E84" s="285" t="s">
        <v>160</v>
      </c>
      <c r="F84" s="285"/>
      <c r="G84" s="285"/>
      <c r="H84" s="285"/>
      <c r="I84" s="259">
        <v>2</v>
      </c>
      <c r="J84" s="257" t="s">
        <v>410</v>
      </c>
      <c r="K84" s="271">
        <v>14</v>
      </c>
      <c r="L84" s="273"/>
    </row>
    <row r="85" spans="2:12" ht="15" customHeight="1">
      <c r="B85" s="268">
        <v>42697</v>
      </c>
      <c r="C85" s="269" t="s">
        <v>171</v>
      </c>
      <c r="D85" s="270" t="s">
        <v>417</v>
      </c>
      <c r="E85" s="285" t="s">
        <v>161</v>
      </c>
      <c r="F85" s="285"/>
      <c r="G85" s="285"/>
      <c r="H85" s="285"/>
      <c r="I85" s="259">
        <v>1</v>
      </c>
      <c r="J85" s="257" t="s">
        <v>410</v>
      </c>
      <c r="K85" s="271">
        <v>15</v>
      </c>
      <c r="L85" s="273"/>
    </row>
    <row r="86" spans="2:12" ht="15" customHeight="1">
      <c r="B86" s="268">
        <v>42697</v>
      </c>
      <c r="C86" s="269" t="s">
        <v>172</v>
      </c>
      <c r="D86" s="270" t="s">
        <v>417</v>
      </c>
      <c r="E86" s="285" t="s">
        <v>170</v>
      </c>
      <c r="F86" s="285"/>
      <c r="G86" s="285"/>
      <c r="H86" s="285"/>
      <c r="I86" s="259">
        <v>11</v>
      </c>
      <c r="J86" s="257" t="s">
        <v>410</v>
      </c>
      <c r="K86" s="271">
        <v>5</v>
      </c>
      <c r="L86" s="273"/>
    </row>
    <row r="87" spans="2:12" ht="15" customHeight="1">
      <c r="B87" s="268">
        <v>42698</v>
      </c>
      <c r="C87" s="269" t="s">
        <v>166</v>
      </c>
      <c r="D87" s="270" t="s">
        <v>417</v>
      </c>
      <c r="E87" s="285" t="s">
        <v>171</v>
      </c>
      <c r="F87" s="285"/>
      <c r="G87" s="285"/>
      <c r="H87" s="285"/>
      <c r="I87" s="259">
        <v>9</v>
      </c>
      <c r="J87" s="257" t="s">
        <v>410</v>
      </c>
      <c r="K87" s="271">
        <v>7</v>
      </c>
      <c r="L87" s="273"/>
    </row>
    <row r="88" spans="2:12" ht="15" customHeight="1">
      <c r="B88" s="268">
        <v>42700</v>
      </c>
      <c r="C88" s="269" t="s">
        <v>159</v>
      </c>
      <c r="D88" s="270" t="s">
        <v>417</v>
      </c>
      <c r="E88" s="285" t="s">
        <v>163</v>
      </c>
      <c r="F88" s="285"/>
      <c r="G88" s="285"/>
      <c r="H88" s="285"/>
      <c r="I88" s="259">
        <v>4</v>
      </c>
      <c r="J88" s="257" t="s">
        <v>410</v>
      </c>
      <c r="K88" s="271">
        <v>12</v>
      </c>
      <c r="L88" s="273"/>
    </row>
    <row r="89" spans="2:12" ht="15" customHeight="1">
      <c r="B89" s="268">
        <v>42704</v>
      </c>
      <c r="C89" s="269" t="s">
        <v>161</v>
      </c>
      <c r="D89" s="270" t="s">
        <v>417</v>
      </c>
      <c r="E89" s="285" t="s">
        <v>162</v>
      </c>
      <c r="F89" s="285"/>
      <c r="G89" s="285"/>
      <c r="H89" s="285"/>
      <c r="I89" s="259">
        <v>14</v>
      </c>
      <c r="J89" s="257" t="s">
        <v>410</v>
      </c>
      <c r="K89" s="271">
        <v>2</v>
      </c>
      <c r="L89" s="273"/>
    </row>
    <row r="90" spans="2:12" ht="15" customHeight="1">
      <c r="B90" s="268">
        <v>42705</v>
      </c>
      <c r="C90" s="269" t="s">
        <v>166</v>
      </c>
      <c r="D90" s="270" t="s">
        <v>417</v>
      </c>
      <c r="E90" s="285" t="s">
        <v>164</v>
      </c>
      <c r="F90" s="285"/>
      <c r="G90" s="285"/>
      <c r="H90" s="285"/>
      <c r="I90" s="259">
        <v>12</v>
      </c>
      <c r="J90" s="257" t="s">
        <v>410</v>
      </c>
      <c r="K90" s="271">
        <v>4</v>
      </c>
      <c r="L90" s="273"/>
    </row>
    <row r="91" spans="2:12" ht="15" customHeight="1">
      <c r="B91" s="268">
        <v>42708</v>
      </c>
      <c r="C91" s="269" t="s">
        <v>163</v>
      </c>
      <c r="D91" s="270" t="s">
        <v>417</v>
      </c>
      <c r="E91" s="285" t="s">
        <v>170</v>
      </c>
      <c r="F91" s="285"/>
      <c r="G91" s="285"/>
      <c r="H91" s="285"/>
      <c r="I91" s="259">
        <v>12</v>
      </c>
      <c r="J91" s="257" t="s">
        <v>410</v>
      </c>
      <c r="K91" s="271">
        <v>4</v>
      </c>
      <c r="L91" s="273"/>
    </row>
    <row r="92" spans="2:12" ht="15" customHeight="1">
      <c r="B92" s="268">
        <v>42709</v>
      </c>
      <c r="C92" s="269" t="s">
        <v>159</v>
      </c>
      <c r="D92" s="270" t="s">
        <v>417</v>
      </c>
      <c r="E92" s="285" t="s">
        <v>160</v>
      </c>
      <c r="F92" s="285"/>
      <c r="G92" s="285"/>
      <c r="H92" s="285"/>
      <c r="I92" s="259">
        <v>0</v>
      </c>
      <c r="J92" s="257" t="s">
        <v>410</v>
      </c>
      <c r="K92" s="271">
        <v>16</v>
      </c>
      <c r="L92" s="273"/>
    </row>
    <row r="93" spans="2:12" ht="15" customHeight="1">
      <c r="B93" s="268">
        <v>42712</v>
      </c>
      <c r="C93" s="269" t="s">
        <v>164</v>
      </c>
      <c r="D93" s="270" t="s">
        <v>417</v>
      </c>
      <c r="E93" s="285" t="s">
        <v>170</v>
      </c>
      <c r="F93" s="285"/>
      <c r="G93" s="285"/>
      <c r="H93" s="285"/>
      <c r="I93" s="259">
        <v>8</v>
      </c>
      <c r="J93" s="257" t="s">
        <v>410</v>
      </c>
      <c r="K93" s="271">
        <v>9</v>
      </c>
      <c r="L93" s="273" t="s">
        <v>418</v>
      </c>
    </row>
    <row r="94" spans="2:12" ht="15" customHeight="1">
      <c r="B94" s="268">
        <v>42719</v>
      </c>
      <c r="C94" s="269" t="s">
        <v>164</v>
      </c>
      <c r="D94" s="270" t="s">
        <v>417</v>
      </c>
      <c r="E94" s="285" t="s">
        <v>160</v>
      </c>
      <c r="F94" s="285"/>
      <c r="G94" s="285"/>
      <c r="H94" s="285"/>
      <c r="I94" s="259">
        <v>0</v>
      </c>
      <c r="J94" s="257" t="s">
        <v>410</v>
      </c>
      <c r="K94" s="271">
        <v>16</v>
      </c>
      <c r="L94" s="273"/>
    </row>
    <row r="95" spans="2:12" ht="15" customHeight="1">
      <c r="B95" s="268">
        <v>42719</v>
      </c>
      <c r="C95" s="269" t="s">
        <v>171</v>
      </c>
      <c r="D95" s="270" t="s">
        <v>417</v>
      </c>
      <c r="E95" s="285" t="s">
        <v>172</v>
      </c>
      <c r="F95" s="285"/>
      <c r="G95" s="285"/>
      <c r="H95" s="285"/>
      <c r="I95" s="259">
        <v>11</v>
      </c>
      <c r="J95" s="257" t="s">
        <v>410</v>
      </c>
      <c r="K95" s="271">
        <v>5</v>
      </c>
      <c r="L95" s="273"/>
    </row>
    <row r="96" spans="2:12" ht="15" customHeight="1">
      <c r="B96" s="268">
        <v>42720</v>
      </c>
      <c r="C96" s="269" t="s">
        <v>162</v>
      </c>
      <c r="D96" s="270" t="s">
        <v>417</v>
      </c>
      <c r="E96" s="285" t="s">
        <v>165</v>
      </c>
      <c r="F96" s="285"/>
      <c r="G96" s="285"/>
      <c r="H96" s="285"/>
      <c r="I96" s="259">
        <v>9</v>
      </c>
      <c r="J96" s="257" t="s">
        <v>410</v>
      </c>
      <c r="K96" s="271">
        <v>8</v>
      </c>
      <c r="L96" s="273" t="s">
        <v>418</v>
      </c>
    </row>
    <row r="97" spans="2:12" ht="15" customHeight="1">
      <c r="B97" s="268">
        <v>42723</v>
      </c>
      <c r="C97" s="269" t="s">
        <v>170</v>
      </c>
      <c r="D97" s="270" t="s">
        <v>417</v>
      </c>
      <c r="E97" s="285" t="s">
        <v>162</v>
      </c>
      <c r="F97" s="285"/>
      <c r="G97" s="285"/>
      <c r="H97" s="285"/>
      <c r="I97" s="259">
        <v>11</v>
      </c>
      <c r="J97" s="257" t="s">
        <v>410</v>
      </c>
      <c r="K97" s="271">
        <v>5</v>
      </c>
      <c r="L97" s="273"/>
    </row>
    <row r="98" spans="2:12" ht="15" customHeight="1">
      <c r="B98" s="268">
        <v>42724</v>
      </c>
      <c r="C98" s="269" t="s">
        <v>164</v>
      </c>
      <c r="D98" s="270" t="s">
        <v>417</v>
      </c>
      <c r="E98" s="285" t="s">
        <v>163</v>
      </c>
      <c r="F98" s="285"/>
      <c r="G98" s="285"/>
      <c r="H98" s="285"/>
      <c r="I98" s="259">
        <v>9</v>
      </c>
      <c r="J98" s="257" t="s">
        <v>410</v>
      </c>
      <c r="K98" s="271">
        <v>8</v>
      </c>
      <c r="L98" s="273" t="s">
        <v>418</v>
      </c>
    </row>
    <row r="99" spans="2:12" ht="15" customHeight="1">
      <c r="B99" s="268">
        <v>42737</v>
      </c>
      <c r="C99" s="269" t="s">
        <v>170</v>
      </c>
      <c r="D99" s="270" t="s">
        <v>417</v>
      </c>
      <c r="E99" s="285" t="s">
        <v>171</v>
      </c>
      <c r="F99" s="285"/>
      <c r="G99" s="285"/>
      <c r="H99" s="285"/>
      <c r="I99" s="259">
        <v>5</v>
      </c>
      <c r="J99" s="257" t="s">
        <v>410</v>
      </c>
      <c r="K99" s="271">
        <v>11</v>
      </c>
      <c r="L99" s="273"/>
    </row>
    <row r="100" spans="2:12" ht="15" customHeight="1">
      <c r="B100" s="268">
        <v>42739</v>
      </c>
      <c r="C100" s="269" t="s">
        <v>162</v>
      </c>
      <c r="D100" s="270" t="s">
        <v>417</v>
      </c>
      <c r="E100" s="285" t="s">
        <v>172</v>
      </c>
      <c r="F100" s="285"/>
      <c r="G100" s="285"/>
      <c r="H100" s="285"/>
      <c r="I100" s="259">
        <v>9</v>
      </c>
      <c r="J100" s="257" t="s">
        <v>410</v>
      </c>
      <c r="K100" s="271">
        <v>7</v>
      </c>
      <c r="L100" s="273"/>
    </row>
    <row r="101" spans="2:12" ht="15" customHeight="1">
      <c r="B101" s="268">
        <v>42739</v>
      </c>
      <c r="C101" s="269" t="s">
        <v>161</v>
      </c>
      <c r="D101" s="270" t="s">
        <v>417</v>
      </c>
      <c r="E101" s="285" t="s">
        <v>160</v>
      </c>
      <c r="F101" s="285"/>
      <c r="G101" s="285"/>
      <c r="H101" s="285"/>
      <c r="I101" s="259">
        <v>5</v>
      </c>
      <c r="J101" s="257" t="s">
        <v>410</v>
      </c>
      <c r="K101" s="271">
        <v>11</v>
      </c>
      <c r="L101" s="273"/>
    </row>
    <row r="102" spans="2:12" ht="15" customHeight="1">
      <c r="B102" s="268">
        <v>42739</v>
      </c>
      <c r="C102" s="269" t="s">
        <v>170</v>
      </c>
      <c r="D102" s="270" t="s">
        <v>417</v>
      </c>
      <c r="E102" s="285" t="s">
        <v>159</v>
      </c>
      <c r="F102" s="285"/>
      <c r="G102" s="285"/>
      <c r="H102" s="285"/>
      <c r="I102" s="259">
        <v>10</v>
      </c>
      <c r="J102" s="257" t="s">
        <v>410</v>
      </c>
      <c r="K102" s="271">
        <v>6</v>
      </c>
      <c r="L102" s="273"/>
    </row>
    <row r="103" spans="2:12" ht="15" customHeight="1">
      <c r="B103" s="268">
        <v>42745</v>
      </c>
      <c r="C103" s="269" t="s">
        <v>163</v>
      </c>
      <c r="D103" s="270" t="s">
        <v>417</v>
      </c>
      <c r="E103" s="285" t="s">
        <v>165</v>
      </c>
      <c r="F103" s="285"/>
      <c r="G103" s="285"/>
      <c r="H103" s="285"/>
      <c r="I103" s="259">
        <v>9</v>
      </c>
      <c r="J103" s="257" t="s">
        <v>410</v>
      </c>
      <c r="K103" s="271">
        <v>7</v>
      </c>
      <c r="L103" s="273"/>
    </row>
    <row r="104" spans="2:12" ht="15" customHeight="1">
      <c r="B104" s="268">
        <v>42746</v>
      </c>
      <c r="C104" s="269" t="s">
        <v>165</v>
      </c>
      <c r="D104" s="270" t="s">
        <v>417</v>
      </c>
      <c r="E104" s="285" t="s">
        <v>172</v>
      </c>
      <c r="F104" s="285"/>
      <c r="G104" s="285"/>
      <c r="H104" s="285"/>
      <c r="I104" s="259">
        <v>6</v>
      </c>
      <c r="J104" s="257" t="s">
        <v>410</v>
      </c>
      <c r="K104" s="271">
        <v>10</v>
      </c>
      <c r="L104" s="273"/>
    </row>
    <row r="105" spans="2:12" ht="15" customHeight="1">
      <c r="B105" s="268">
        <v>42746</v>
      </c>
      <c r="C105" s="269" t="s">
        <v>165</v>
      </c>
      <c r="D105" s="270" t="s">
        <v>417</v>
      </c>
      <c r="E105" s="285" t="s">
        <v>166</v>
      </c>
      <c r="F105" s="285"/>
      <c r="G105" s="285"/>
      <c r="H105" s="285"/>
      <c r="I105" s="259">
        <v>5</v>
      </c>
      <c r="J105" s="257" t="s">
        <v>410</v>
      </c>
      <c r="K105" s="271">
        <v>11</v>
      </c>
      <c r="L105" s="273"/>
    </row>
    <row r="106" spans="2:12" ht="15" customHeight="1">
      <c r="B106" s="268">
        <v>42747</v>
      </c>
      <c r="C106" s="269" t="s">
        <v>171</v>
      </c>
      <c r="D106" s="270" t="s">
        <v>417</v>
      </c>
      <c r="E106" s="285" t="s">
        <v>159</v>
      </c>
      <c r="F106" s="285"/>
      <c r="G106" s="285"/>
      <c r="H106" s="285"/>
      <c r="I106" s="259">
        <v>12</v>
      </c>
      <c r="J106" s="257" t="s">
        <v>410</v>
      </c>
      <c r="K106" s="271">
        <v>4</v>
      </c>
      <c r="L106" s="273"/>
    </row>
    <row r="107" spans="2:12" ht="15" customHeight="1">
      <c r="B107" s="268">
        <v>42747</v>
      </c>
      <c r="C107" s="269" t="s">
        <v>165</v>
      </c>
      <c r="D107" s="270" t="s">
        <v>417</v>
      </c>
      <c r="E107" s="285" t="s">
        <v>160</v>
      </c>
      <c r="F107" s="285"/>
      <c r="G107" s="285"/>
      <c r="H107" s="285"/>
      <c r="I107" s="259">
        <v>1</v>
      </c>
      <c r="J107" s="257" t="s">
        <v>410</v>
      </c>
      <c r="K107" s="271">
        <v>15</v>
      </c>
      <c r="L107" s="273"/>
    </row>
    <row r="108" spans="2:12" ht="15" customHeight="1">
      <c r="B108" s="268">
        <v>42747</v>
      </c>
      <c r="C108" s="269" t="s">
        <v>161</v>
      </c>
      <c r="D108" s="270" t="s">
        <v>417</v>
      </c>
      <c r="E108" s="285" t="s">
        <v>166</v>
      </c>
      <c r="F108" s="285"/>
      <c r="G108" s="285"/>
      <c r="H108" s="285"/>
      <c r="I108" s="259">
        <v>16</v>
      </c>
      <c r="J108" s="257" t="s">
        <v>410</v>
      </c>
      <c r="K108" s="271">
        <v>0</v>
      </c>
      <c r="L108" s="273"/>
    </row>
    <row r="109" spans="2:12" ht="15" customHeight="1">
      <c r="B109" s="268">
        <v>42748</v>
      </c>
      <c r="C109" s="269" t="s">
        <v>161</v>
      </c>
      <c r="D109" s="270" t="s">
        <v>417</v>
      </c>
      <c r="E109" s="285" t="s">
        <v>165</v>
      </c>
      <c r="F109" s="285"/>
      <c r="G109" s="285"/>
      <c r="H109" s="285"/>
      <c r="I109" s="259">
        <v>16</v>
      </c>
      <c r="J109" s="257" t="s">
        <v>410</v>
      </c>
      <c r="K109" s="271">
        <v>0</v>
      </c>
      <c r="L109" s="273"/>
    </row>
    <row r="110" spans="2:12" ht="15" customHeight="1">
      <c r="B110" s="268">
        <v>42749</v>
      </c>
      <c r="C110" s="269" t="s">
        <v>165</v>
      </c>
      <c r="D110" s="270" t="s">
        <v>417</v>
      </c>
      <c r="E110" s="285" t="s">
        <v>170</v>
      </c>
      <c r="F110" s="285"/>
      <c r="G110" s="285"/>
      <c r="H110" s="285"/>
      <c r="I110" s="259">
        <v>6</v>
      </c>
      <c r="J110" s="257" t="s">
        <v>410</v>
      </c>
      <c r="K110" s="271">
        <v>10</v>
      </c>
      <c r="L110" s="273"/>
    </row>
    <row r="111" spans="2:12" ht="15" customHeight="1">
      <c r="B111" s="268">
        <v>42752</v>
      </c>
      <c r="C111" s="269" t="s">
        <v>165</v>
      </c>
      <c r="D111" s="270" t="s">
        <v>417</v>
      </c>
      <c r="E111" s="285" t="s">
        <v>171</v>
      </c>
      <c r="F111" s="285"/>
      <c r="G111" s="285"/>
      <c r="H111" s="285"/>
      <c r="I111" s="259">
        <v>8</v>
      </c>
      <c r="J111" s="257" t="s">
        <v>410</v>
      </c>
      <c r="K111" s="271">
        <v>9</v>
      </c>
      <c r="L111" s="273" t="s">
        <v>418</v>
      </c>
    </row>
    <row r="112" spans="2:12" ht="15" customHeight="1">
      <c r="B112" s="268">
        <v>42753</v>
      </c>
      <c r="C112" s="269" t="s">
        <v>163</v>
      </c>
      <c r="D112" s="270" t="s">
        <v>417</v>
      </c>
      <c r="E112" s="285" t="s">
        <v>166</v>
      </c>
      <c r="F112" s="285"/>
      <c r="G112" s="285"/>
      <c r="H112" s="285"/>
      <c r="I112" s="259">
        <v>5</v>
      </c>
      <c r="J112" s="257" t="s">
        <v>410</v>
      </c>
      <c r="K112" s="271">
        <v>11</v>
      </c>
      <c r="L112" s="273"/>
    </row>
    <row r="113" spans="2:12" ht="15" customHeight="1">
      <c r="B113" s="268">
        <v>42753</v>
      </c>
      <c r="C113" s="269" t="s">
        <v>163</v>
      </c>
      <c r="D113" s="270" t="s">
        <v>417</v>
      </c>
      <c r="E113" s="285" t="s">
        <v>161</v>
      </c>
      <c r="F113" s="285"/>
      <c r="G113" s="285"/>
      <c r="H113" s="285"/>
      <c r="I113" s="259">
        <v>3</v>
      </c>
      <c r="J113" s="257" t="s">
        <v>410</v>
      </c>
      <c r="K113" s="271">
        <v>13</v>
      </c>
      <c r="L113" s="273"/>
    </row>
    <row r="114" spans="2:12" ht="15" customHeight="1">
      <c r="B114" s="268">
        <v>42754</v>
      </c>
      <c r="C114" s="269" t="s">
        <v>164</v>
      </c>
      <c r="D114" s="270" t="s">
        <v>417</v>
      </c>
      <c r="E114" s="285" t="s">
        <v>172</v>
      </c>
      <c r="F114" s="285"/>
      <c r="G114" s="285"/>
      <c r="H114" s="285"/>
      <c r="I114" s="259">
        <v>5</v>
      </c>
      <c r="J114" s="257" t="s">
        <v>410</v>
      </c>
      <c r="K114" s="271">
        <v>11</v>
      </c>
      <c r="L114" s="273"/>
    </row>
    <row r="115" spans="2:12" ht="15" customHeight="1">
      <c r="B115" s="268"/>
      <c r="C115" s="269" t="s">
        <v>165</v>
      </c>
      <c r="D115" s="270" t="s">
        <v>417</v>
      </c>
      <c r="E115" s="285" t="s">
        <v>164</v>
      </c>
      <c r="F115" s="285"/>
      <c r="G115" s="285"/>
      <c r="H115" s="285"/>
      <c r="I115" s="259">
        <v>4</v>
      </c>
      <c r="J115" s="257" t="s">
        <v>410</v>
      </c>
      <c r="K115" s="271">
        <v>12</v>
      </c>
      <c r="L115" s="273"/>
    </row>
    <row r="116" spans="2:12" ht="15" customHeight="1">
      <c r="B116" s="268">
        <v>42755</v>
      </c>
      <c r="C116" s="269" t="s">
        <v>159</v>
      </c>
      <c r="D116" s="270" t="s">
        <v>417</v>
      </c>
      <c r="E116" s="285" t="s">
        <v>162</v>
      </c>
      <c r="F116" s="285"/>
      <c r="G116" s="285"/>
      <c r="H116" s="285"/>
      <c r="I116" s="259">
        <v>9</v>
      </c>
      <c r="J116" s="257" t="s">
        <v>410</v>
      </c>
      <c r="K116" s="271">
        <v>8</v>
      </c>
      <c r="L116" s="273" t="s">
        <v>418</v>
      </c>
    </row>
    <row r="117" spans="2:12" ht="15" customHeight="1">
      <c r="B117" s="268">
        <v>42759</v>
      </c>
      <c r="C117" s="269" t="s">
        <v>163</v>
      </c>
      <c r="D117" s="270" t="s">
        <v>417</v>
      </c>
      <c r="E117" s="285" t="s">
        <v>160</v>
      </c>
      <c r="F117" s="285"/>
      <c r="G117" s="285"/>
      <c r="H117" s="285"/>
      <c r="I117" s="259">
        <v>1</v>
      </c>
      <c r="J117" s="257" t="s">
        <v>410</v>
      </c>
      <c r="K117" s="271">
        <v>15</v>
      </c>
      <c r="L117" s="273"/>
    </row>
    <row r="118" spans="2:12" ht="15" customHeight="1">
      <c r="B118" s="268">
        <v>42759</v>
      </c>
      <c r="C118" s="269" t="s">
        <v>171</v>
      </c>
      <c r="D118" s="270" t="s">
        <v>417</v>
      </c>
      <c r="E118" s="285" t="s">
        <v>164</v>
      </c>
      <c r="F118" s="285"/>
      <c r="G118" s="285"/>
      <c r="H118" s="285"/>
      <c r="I118" s="259">
        <v>13</v>
      </c>
      <c r="J118" s="257" t="s">
        <v>410</v>
      </c>
      <c r="K118" s="271">
        <v>3</v>
      </c>
      <c r="L118" s="273"/>
    </row>
    <row r="119" spans="2:12" ht="15" customHeight="1">
      <c r="B119" s="268">
        <v>42760</v>
      </c>
      <c r="C119" s="269" t="s">
        <v>159</v>
      </c>
      <c r="D119" s="270" t="s">
        <v>417</v>
      </c>
      <c r="E119" s="285" t="s">
        <v>161</v>
      </c>
      <c r="F119" s="285"/>
      <c r="G119" s="285"/>
      <c r="H119" s="285"/>
      <c r="I119" s="259">
        <v>3</v>
      </c>
      <c r="J119" s="257" t="s">
        <v>410</v>
      </c>
      <c r="K119" s="271">
        <v>13</v>
      </c>
      <c r="L119" s="273"/>
    </row>
    <row r="120" spans="2:12" ht="15" customHeight="1">
      <c r="B120" s="268">
        <v>42760</v>
      </c>
      <c r="C120" s="269" t="s">
        <v>166</v>
      </c>
      <c r="D120" s="270" t="s">
        <v>417</v>
      </c>
      <c r="E120" s="285" t="s">
        <v>172</v>
      </c>
      <c r="F120" s="285"/>
      <c r="G120" s="285"/>
      <c r="H120" s="285"/>
      <c r="I120" s="259">
        <v>13</v>
      </c>
      <c r="J120" s="257" t="s">
        <v>410</v>
      </c>
      <c r="K120" s="271">
        <v>3</v>
      </c>
      <c r="L120" s="273"/>
    </row>
    <row r="121" spans="2:12" ht="15" customHeight="1">
      <c r="B121" s="268">
        <v>42766</v>
      </c>
      <c r="C121" s="269" t="s">
        <v>163</v>
      </c>
      <c r="D121" s="270" t="s">
        <v>417</v>
      </c>
      <c r="E121" s="285" t="s">
        <v>171</v>
      </c>
      <c r="F121" s="285"/>
      <c r="G121" s="285"/>
      <c r="H121" s="285"/>
      <c r="I121" s="259">
        <v>8</v>
      </c>
      <c r="J121" s="257" t="s">
        <v>410</v>
      </c>
      <c r="K121" s="271">
        <v>9</v>
      </c>
      <c r="L121" s="273" t="s">
        <v>418</v>
      </c>
    </row>
    <row r="122" spans="2:12" ht="15" customHeight="1">
      <c r="B122" s="268">
        <v>42767</v>
      </c>
      <c r="C122" s="269" t="s">
        <v>160</v>
      </c>
      <c r="D122" s="270" t="s">
        <v>417</v>
      </c>
      <c r="E122" s="285" t="s">
        <v>172</v>
      </c>
      <c r="F122" s="285"/>
      <c r="G122" s="285"/>
      <c r="H122" s="285"/>
      <c r="I122" s="259">
        <v>12</v>
      </c>
      <c r="J122" s="257" t="s">
        <v>410</v>
      </c>
      <c r="K122" s="271">
        <v>4</v>
      </c>
      <c r="L122" s="273"/>
    </row>
    <row r="123" spans="2:12" ht="15" customHeight="1">
      <c r="B123" s="268">
        <v>42767</v>
      </c>
      <c r="C123" s="269" t="s">
        <v>161</v>
      </c>
      <c r="D123" s="270" t="s">
        <v>417</v>
      </c>
      <c r="E123" s="285" t="s">
        <v>170</v>
      </c>
      <c r="F123" s="285"/>
      <c r="G123" s="285"/>
      <c r="H123" s="285"/>
      <c r="I123" s="259">
        <v>16</v>
      </c>
      <c r="J123" s="257" t="s">
        <v>410</v>
      </c>
      <c r="K123" s="271">
        <v>0</v>
      </c>
      <c r="L123" s="273"/>
    </row>
    <row r="124" spans="2:12" ht="15" customHeight="1">
      <c r="B124" s="268">
        <v>42768</v>
      </c>
      <c r="C124" s="269" t="s">
        <v>159</v>
      </c>
      <c r="D124" s="270" t="s">
        <v>417</v>
      </c>
      <c r="E124" s="285" t="s">
        <v>164</v>
      </c>
      <c r="F124" s="285"/>
      <c r="G124" s="285"/>
      <c r="H124" s="285"/>
      <c r="I124" s="259">
        <v>11</v>
      </c>
      <c r="J124" s="257" t="s">
        <v>410</v>
      </c>
      <c r="K124" s="271">
        <v>5</v>
      </c>
      <c r="L124" s="273"/>
    </row>
    <row r="125" spans="2:12" ht="15" customHeight="1">
      <c r="B125" s="268">
        <v>42773</v>
      </c>
      <c r="C125" s="269" t="s">
        <v>160</v>
      </c>
      <c r="D125" s="270" t="s">
        <v>417</v>
      </c>
      <c r="E125" s="285" t="s">
        <v>159</v>
      </c>
      <c r="F125" s="285"/>
      <c r="G125" s="285"/>
      <c r="H125" s="285"/>
      <c r="I125" s="259">
        <v>13</v>
      </c>
      <c r="J125" s="257" t="s">
        <v>410</v>
      </c>
      <c r="K125" s="271">
        <v>3</v>
      </c>
      <c r="L125" s="273"/>
    </row>
    <row r="126" spans="2:12" ht="15" customHeight="1">
      <c r="B126" s="268">
        <v>42773</v>
      </c>
      <c r="C126" s="269" t="s">
        <v>166</v>
      </c>
      <c r="D126" s="270" t="s">
        <v>417</v>
      </c>
      <c r="E126" s="285" t="s">
        <v>162</v>
      </c>
      <c r="F126" s="285"/>
      <c r="G126" s="285"/>
      <c r="H126" s="285"/>
      <c r="I126" s="259">
        <v>11</v>
      </c>
      <c r="J126" s="257" t="s">
        <v>410</v>
      </c>
      <c r="K126" s="271">
        <v>5</v>
      </c>
      <c r="L126" s="273"/>
    </row>
    <row r="127" spans="2:12" ht="15" customHeight="1">
      <c r="B127" s="268">
        <v>42775</v>
      </c>
      <c r="C127" s="269" t="s">
        <v>171</v>
      </c>
      <c r="D127" s="270" t="s">
        <v>417</v>
      </c>
      <c r="E127" s="285" t="s">
        <v>170</v>
      </c>
      <c r="F127" s="285"/>
      <c r="G127" s="285"/>
      <c r="H127" s="285"/>
      <c r="I127" s="259">
        <v>9</v>
      </c>
      <c r="J127" s="257" t="s">
        <v>410</v>
      </c>
      <c r="K127" s="271">
        <v>8</v>
      </c>
      <c r="L127" s="273" t="s">
        <v>418</v>
      </c>
    </row>
    <row r="128" spans="2:12" ht="15" customHeight="1">
      <c r="B128" s="268">
        <v>42781</v>
      </c>
      <c r="C128" s="269" t="s">
        <v>172</v>
      </c>
      <c r="D128" s="270" t="s">
        <v>417</v>
      </c>
      <c r="E128" s="285" t="s">
        <v>161</v>
      </c>
      <c r="F128" s="285"/>
      <c r="G128" s="285"/>
      <c r="H128" s="285"/>
      <c r="I128" s="259">
        <v>4</v>
      </c>
      <c r="J128" s="257" t="s">
        <v>410</v>
      </c>
      <c r="K128" s="271">
        <v>12</v>
      </c>
      <c r="L128" s="273"/>
    </row>
    <row r="129" spans="2:12" ht="15" customHeight="1">
      <c r="B129" s="268">
        <v>42781</v>
      </c>
      <c r="C129" s="269" t="s">
        <v>160</v>
      </c>
      <c r="D129" s="270" t="s">
        <v>417</v>
      </c>
      <c r="E129" s="285" t="s">
        <v>171</v>
      </c>
      <c r="F129" s="285"/>
      <c r="G129" s="285"/>
      <c r="H129" s="285"/>
      <c r="I129" s="259">
        <v>11</v>
      </c>
      <c r="J129" s="257" t="s">
        <v>410</v>
      </c>
      <c r="K129" s="271">
        <v>5</v>
      </c>
      <c r="L129" s="273"/>
    </row>
    <row r="130" spans="2:12" ht="15" customHeight="1">
      <c r="B130" s="268">
        <v>42781</v>
      </c>
      <c r="C130" s="269" t="s">
        <v>159</v>
      </c>
      <c r="D130" s="270" t="s">
        <v>417</v>
      </c>
      <c r="E130" s="285" t="s">
        <v>166</v>
      </c>
      <c r="F130" s="285"/>
      <c r="G130" s="285"/>
      <c r="H130" s="285"/>
      <c r="I130" s="259">
        <v>6</v>
      </c>
      <c r="J130" s="257" t="s">
        <v>410</v>
      </c>
      <c r="K130" s="271">
        <v>10</v>
      </c>
      <c r="L130" s="273"/>
    </row>
    <row r="131" spans="2:12" ht="15" customHeight="1">
      <c r="B131" s="268">
        <v>42788</v>
      </c>
      <c r="C131" s="269" t="s">
        <v>171</v>
      </c>
      <c r="D131" s="270" t="s">
        <v>417</v>
      </c>
      <c r="E131" s="285" t="s">
        <v>166</v>
      </c>
      <c r="F131" s="285"/>
      <c r="G131" s="285"/>
      <c r="H131" s="285"/>
      <c r="I131" s="259">
        <v>8</v>
      </c>
      <c r="J131" s="257" t="s">
        <v>410</v>
      </c>
      <c r="K131" s="271">
        <v>9</v>
      </c>
      <c r="L131" s="273" t="s">
        <v>418</v>
      </c>
    </row>
    <row r="132" spans="2:12" ht="15" customHeight="1">
      <c r="B132" s="268">
        <v>42789</v>
      </c>
      <c r="C132" s="269" t="s">
        <v>160</v>
      </c>
      <c r="D132" s="270" t="s">
        <v>417</v>
      </c>
      <c r="E132" s="285" t="s">
        <v>166</v>
      </c>
      <c r="F132" s="285"/>
      <c r="G132" s="285"/>
      <c r="H132" s="285"/>
      <c r="I132" s="259">
        <v>13</v>
      </c>
      <c r="J132" s="257" t="s">
        <v>410</v>
      </c>
      <c r="K132" s="271">
        <v>3</v>
      </c>
      <c r="L132" s="273"/>
    </row>
    <row r="133" spans="2:12" ht="15" customHeight="1">
      <c r="B133" s="268">
        <v>42789</v>
      </c>
      <c r="C133" s="269" t="s">
        <v>172</v>
      </c>
      <c r="D133" s="270" t="s">
        <v>417</v>
      </c>
      <c r="E133" s="285" t="s">
        <v>163</v>
      </c>
      <c r="F133" s="285"/>
      <c r="G133" s="285"/>
      <c r="H133" s="285"/>
      <c r="I133" s="259">
        <v>6</v>
      </c>
      <c r="J133" s="257" t="s">
        <v>410</v>
      </c>
      <c r="K133" s="271">
        <v>10</v>
      </c>
      <c r="L133" s="273"/>
    </row>
    <row r="134" spans="2:12" ht="15" customHeight="1">
      <c r="B134" s="268">
        <v>42793</v>
      </c>
      <c r="C134" s="269" t="s">
        <v>162</v>
      </c>
      <c r="D134" s="270" t="s">
        <v>417</v>
      </c>
      <c r="E134" s="285" t="s">
        <v>171</v>
      </c>
      <c r="F134" s="285"/>
      <c r="G134" s="285"/>
      <c r="H134" s="285"/>
      <c r="I134" s="259">
        <v>6</v>
      </c>
      <c r="J134" s="257" t="s">
        <v>410</v>
      </c>
      <c r="K134" s="271">
        <v>10</v>
      </c>
      <c r="L134" s="273"/>
    </row>
    <row r="135" spans="2:12" ht="15" customHeight="1">
      <c r="B135" s="268">
        <v>42795</v>
      </c>
      <c r="C135" s="269" t="s">
        <v>172</v>
      </c>
      <c r="D135" s="270" t="s">
        <v>417</v>
      </c>
      <c r="E135" s="285" t="s">
        <v>159</v>
      </c>
      <c r="F135" s="285"/>
      <c r="G135" s="285"/>
      <c r="H135" s="285"/>
      <c r="I135" s="259">
        <v>7</v>
      </c>
      <c r="J135" s="257" t="s">
        <v>410</v>
      </c>
      <c r="K135" s="271">
        <v>9</v>
      </c>
      <c r="L135" s="273"/>
    </row>
    <row r="136" spans="2:12" ht="15" customHeight="1">
      <c r="B136" s="268">
        <v>42796</v>
      </c>
      <c r="C136" s="269" t="s">
        <v>170</v>
      </c>
      <c r="D136" s="270" t="s">
        <v>417</v>
      </c>
      <c r="E136" s="285" t="s">
        <v>163</v>
      </c>
      <c r="F136" s="285"/>
      <c r="G136" s="285"/>
      <c r="H136" s="285"/>
      <c r="I136" s="259">
        <v>4</v>
      </c>
      <c r="J136" s="257" t="s">
        <v>410</v>
      </c>
      <c r="K136" s="271">
        <v>12</v>
      </c>
      <c r="L136" s="273"/>
    </row>
    <row r="137" spans="2:12" ht="15" customHeight="1">
      <c r="B137" s="268">
        <v>42797</v>
      </c>
      <c r="C137" s="269" t="s">
        <v>164</v>
      </c>
      <c r="D137" s="270" t="s">
        <v>417</v>
      </c>
      <c r="E137" s="285" t="s">
        <v>161</v>
      </c>
      <c r="F137" s="285"/>
      <c r="G137" s="285"/>
      <c r="H137" s="285"/>
      <c r="I137" s="259">
        <v>0</v>
      </c>
      <c r="J137" s="257" t="s">
        <v>410</v>
      </c>
      <c r="K137" s="271">
        <v>16</v>
      </c>
      <c r="L137" s="273"/>
    </row>
    <row r="138" spans="2:12" ht="15" customHeight="1">
      <c r="B138" s="268">
        <v>42801</v>
      </c>
      <c r="C138" s="269" t="s">
        <v>161</v>
      </c>
      <c r="D138" s="270" t="s">
        <v>417</v>
      </c>
      <c r="E138" s="285" t="s">
        <v>171</v>
      </c>
      <c r="F138" s="285"/>
      <c r="G138" s="285"/>
      <c r="H138" s="285"/>
      <c r="I138" s="259">
        <v>13</v>
      </c>
      <c r="J138" s="257" t="s">
        <v>410</v>
      </c>
      <c r="K138" s="271">
        <v>3</v>
      </c>
      <c r="L138" s="273"/>
    </row>
    <row r="139" spans="2:12" ht="15" customHeight="1">
      <c r="B139" s="268">
        <v>42803</v>
      </c>
      <c r="C139" s="269" t="s">
        <v>166</v>
      </c>
      <c r="D139" s="270" t="s">
        <v>417</v>
      </c>
      <c r="E139" s="285" t="s">
        <v>161</v>
      </c>
      <c r="F139" s="285"/>
      <c r="G139" s="285"/>
      <c r="H139" s="285"/>
      <c r="I139" s="259">
        <v>8</v>
      </c>
      <c r="J139" s="257" t="s">
        <v>410</v>
      </c>
      <c r="K139" s="271">
        <v>9</v>
      </c>
      <c r="L139" s="273" t="s">
        <v>418</v>
      </c>
    </row>
    <row r="140" spans="2:12" ht="15" customHeight="1">
      <c r="B140" s="268">
        <v>42804</v>
      </c>
      <c r="C140" s="269" t="s">
        <v>162</v>
      </c>
      <c r="D140" s="270" t="s">
        <v>417</v>
      </c>
      <c r="E140" s="285" t="s">
        <v>159</v>
      </c>
      <c r="F140" s="285"/>
      <c r="G140" s="285"/>
      <c r="H140" s="285"/>
      <c r="I140" s="259">
        <v>11</v>
      </c>
      <c r="J140" s="257" t="s">
        <v>410</v>
      </c>
      <c r="K140" s="271">
        <v>5</v>
      </c>
      <c r="L140" s="273"/>
    </row>
    <row r="141" spans="2:12" ht="15" customHeight="1">
      <c r="B141" s="268">
        <v>42807</v>
      </c>
      <c r="C141" s="269" t="s">
        <v>160</v>
      </c>
      <c r="D141" s="270" t="s">
        <v>417</v>
      </c>
      <c r="E141" s="285" t="s">
        <v>170</v>
      </c>
      <c r="F141" s="285"/>
      <c r="G141" s="285"/>
      <c r="H141" s="285"/>
      <c r="I141" s="259">
        <v>15</v>
      </c>
      <c r="J141" s="257" t="s">
        <v>410</v>
      </c>
      <c r="K141" s="271">
        <v>1</v>
      </c>
      <c r="L141" s="273"/>
    </row>
    <row r="142" spans="2:12" ht="15" customHeight="1">
      <c r="B142" s="268">
        <v>42808</v>
      </c>
      <c r="C142" s="269" t="s">
        <v>162</v>
      </c>
      <c r="D142" s="270" t="s">
        <v>417</v>
      </c>
      <c r="E142" s="285" t="s">
        <v>161</v>
      </c>
      <c r="F142" s="285"/>
      <c r="G142" s="285"/>
      <c r="H142" s="285"/>
      <c r="I142" s="259">
        <v>1</v>
      </c>
      <c r="J142" s="257" t="s">
        <v>410</v>
      </c>
      <c r="K142" s="271">
        <v>15</v>
      </c>
      <c r="L142" s="273"/>
    </row>
    <row r="143" spans="2:12" ht="15" customHeight="1">
      <c r="B143" s="268">
        <v>42810</v>
      </c>
      <c r="C143" s="269" t="s">
        <v>160</v>
      </c>
      <c r="D143" s="270" t="s">
        <v>417</v>
      </c>
      <c r="E143" s="285" t="s">
        <v>162</v>
      </c>
      <c r="F143" s="285"/>
      <c r="G143" s="285"/>
      <c r="H143" s="285"/>
      <c r="I143" s="259">
        <v>13</v>
      </c>
      <c r="J143" s="257" t="s">
        <v>410</v>
      </c>
      <c r="K143" s="271">
        <v>3</v>
      </c>
      <c r="L143" s="273"/>
    </row>
    <row r="144" spans="2:12" ht="15" customHeight="1">
      <c r="B144" s="268">
        <v>42814</v>
      </c>
      <c r="C144" s="269" t="s">
        <v>163</v>
      </c>
      <c r="D144" s="270" t="s">
        <v>417</v>
      </c>
      <c r="E144" s="285" t="s">
        <v>162</v>
      </c>
      <c r="F144" s="285"/>
      <c r="G144" s="285"/>
      <c r="H144" s="285"/>
      <c r="I144" s="259">
        <v>11</v>
      </c>
      <c r="J144" s="257" t="s">
        <v>410</v>
      </c>
      <c r="K144" s="271">
        <v>5</v>
      </c>
      <c r="L144" s="273"/>
    </row>
    <row r="145" spans="2:12" ht="15" customHeight="1">
      <c r="B145" s="268">
        <v>42817</v>
      </c>
      <c r="C145" s="269" t="s">
        <v>164</v>
      </c>
      <c r="D145" s="270" t="s">
        <v>417</v>
      </c>
      <c r="E145" s="285" t="s">
        <v>166</v>
      </c>
      <c r="F145" s="285"/>
      <c r="G145" s="285"/>
      <c r="H145" s="285"/>
      <c r="I145" s="259">
        <v>2</v>
      </c>
      <c r="J145" s="257" t="s">
        <v>410</v>
      </c>
      <c r="K145" s="271">
        <v>14</v>
      </c>
      <c r="L145" s="273"/>
    </row>
    <row r="146" spans="2:12" ht="15" customHeight="1">
      <c r="B146" s="268">
        <v>42818</v>
      </c>
      <c r="C146" s="269" t="s">
        <v>172</v>
      </c>
      <c r="D146" s="270" t="s">
        <v>417</v>
      </c>
      <c r="E146" s="285" t="s">
        <v>171</v>
      </c>
      <c r="F146" s="285"/>
      <c r="G146" s="285"/>
      <c r="H146" s="285"/>
      <c r="I146" s="259">
        <v>2</v>
      </c>
      <c r="J146" s="257" t="s">
        <v>410</v>
      </c>
      <c r="K146" s="271">
        <v>14</v>
      </c>
      <c r="L146" s="273"/>
    </row>
    <row r="147" spans="2:12" ht="15" customHeight="1">
      <c r="B147" s="268">
        <v>42823</v>
      </c>
      <c r="C147" s="269" t="s">
        <v>163</v>
      </c>
      <c r="D147" s="270" t="s">
        <v>417</v>
      </c>
      <c r="E147" s="285" t="s">
        <v>159</v>
      </c>
      <c r="F147" s="285"/>
      <c r="G147" s="285"/>
      <c r="H147" s="285"/>
      <c r="I147" s="259">
        <v>10</v>
      </c>
      <c r="J147" s="257" t="s">
        <v>410</v>
      </c>
      <c r="K147" s="271">
        <v>6</v>
      </c>
      <c r="L147" s="273"/>
    </row>
    <row r="148" spans="2:12" ht="15" customHeight="1">
      <c r="B148" s="268">
        <v>42824</v>
      </c>
      <c r="C148" s="269" t="s">
        <v>163</v>
      </c>
      <c r="D148" s="270" t="s">
        <v>417</v>
      </c>
      <c r="E148" s="285" t="s">
        <v>164</v>
      </c>
      <c r="F148" s="285"/>
      <c r="G148" s="285"/>
      <c r="H148" s="285"/>
      <c r="I148" s="259">
        <v>12</v>
      </c>
      <c r="J148" s="257" t="s">
        <v>410</v>
      </c>
      <c r="K148" s="271">
        <v>4</v>
      </c>
      <c r="L148" s="273"/>
    </row>
    <row r="149" spans="2:12" ht="15" customHeight="1">
      <c r="B149" s="268">
        <v>42829</v>
      </c>
      <c r="C149" s="269" t="s">
        <v>161</v>
      </c>
      <c r="D149" s="270" t="s">
        <v>417</v>
      </c>
      <c r="E149" s="285" t="s">
        <v>159</v>
      </c>
      <c r="F149" s="285"/>
      <c r="G149" s="285"/>
      <c r="H149" s="285"/>
      <c r="I149" s="259">
        <v>12</v>
      </c>
      <c r="J149" s="257" t="s">
        <v>410</v>
      </c>
      <c r="K149" s="271">
        <v>4</v>
      </c>
      <c r="L149" s="273"/>
    </row>
    <row r="150" spans="2:12" ht="15" customHeight="1">
      <c r="B150" s="268">
        <v>42831</v>
      </c>
      <c r="C150" s="269" t="s">
        <v>159</v>
      </c>
      <c r="D150" s="270" t="s">
        <v>417</v>
      </c>
      <c r="E150" s="285" t="s">
        <v>170</v>
      </c>
      <c r="F150" s="285"/>
      <c r="G150" s="285"/>
      <c r="H150" s="285"/>
      <c r="I150" s="259">
        <v>10</v>
      </c>
      <c r="J150" s="257" t="s">
        <v>410</v>
      </c>
      <c r="K150" s="271">
        <v>6</v>
      </c>
      <c r="L150" s="273"/>
    </row>
    <row r="151" spans="2:12" ht="15" customHeight="1">
      <c r="B151" s="268">
        <v>42831</v>
      </c>
      <c r="C151" s="269" t="s">
        <v>160</v>
      </c>
      <c r="D151" s="270" t="s">
        <v>417</v>
      </c>
      <c r="E151" s="285" t="s">
        <v>164</v>
      </c>
      <c r="F151" s="285"/>
      <c r="G151" s="285"/>
      <c r="H151" s="285"/>
      <c r="I151" s="259">
        <v>11</v>
      </c>
      <c r="J151" s="257" t="s">
        <v>410</v>
      </c>
      <c r="K151" s="271">
        <v>5</v>
      </c>
      <c r="L151" s="273"/>
    </row>
    <row r="152" spans="2:12" ht="15" customHeight="1">
      <c r="B152" s="268">
        <v>42831</v>
      </c>
      <c r="C152" s="269" t="s">
        <v>172</v>
      </c>
      <c r="D152" s="270" t="s">
        <v>417</v>
      </c>
      <c r="E152" s="285" t="s">
        <v>162</v>
      </c>
      <c r="F152" s="285"/>
      <c r="G152" s="285"/>
      <c r="H152" s="285"/>
      <c r="I152" s="259">
        <v>9</v>
      </c>
      <c r="J152" s="257" t="s">
        <v>410</v>
      </c>
      <c r="K152" s="271">
        <v>7</v>
      </c>
      <c r="L152" s="273"/>
    </row>
    <row r="153" spans="2:12" ht="15" customHeight="1">
      <c r="B153" s="268">
        <v>42837</v>
      </c>
      <c r="C153" s="269" t="s">
        <v>170</v>
      </c>
      <c r="D153" s="270" t="s">
        <v>417</v>
      </c>
      <c r="E153" s="285" t="s">
        <v>164</v>
      </c>
      <c r="F153" s="285"/>
      <c r="G153" s="285"/>
      <c r="H153" s="285"/>
      <c r="I153" s="259">
        <v>5</v>
      </c>
      <c r="J153" s="257" t="s">
        <v>410</v>
      </c>
      <c r="K153" s="271">
        <v>11</v>
      </c>
      <c r="L153" s="273"/>
    </row>
    <row r="154" spans="2:12" ht="15" customHeight="1">
      <c r="B154" s="268">
        <v>42837</v>
      </c>
      <c r="C154" s="269" t="s">
        <v>165</v>
      </c>
      <c r="D154" s="270" t="s">
        <v>417</v>
      </c>
      <c r="E154" s="285" t="s">
        <v>161</v>
      </c>
      <c r="F154" s="285"/>
      <c r="G154" s="285"/>
      <c r="H154" s="285"/>
      <c r="I154" s="259">
        <v>4</v>
      </c>
      <c r="J154" s="257" t="s">
        <v>410</v>
      </c>
      <c r="K154" s="271">
        <v>12</v>
      </c>
      <c r="L154" s="273"/>
    </row>
    <row r="155" spans="2:12" ht="15" customHeight="1">
      <c r="B155" s="268">
        <v>42838</v>
      </c>
      <c r="C155" s="269" t="s">
        <v>159</v>
      </c>
      <c r="D155" s="270" t="s">
        <v>417</v>
      </c>
      <c r="E155" s="285" t="s">
        <v>171</v>
      </c>
      <c r="F155" s="285"/>
      <c r="G155" s="285"/>
      <c r="H155" s="285"/>
      <c r="I155" s="259">
        <v>9</v>
      </c>
      <c r="J155" s="257" t="s">
        <v>410</v>
      </c>
      <c r="K155" s="271">
        <v>7</v>
      </c>
      <c r="L155" s="273"/>
    </row>
    <row r="156" spans="2:12" ht="15" customHeight="1">
      <c r="B156" s="268">
        <v>42838</v>
      </c>
      <c r="C156" s="269" t="s">
        <v>160</v>
      </c>
      <c r="D156" s="270" t="s">
        <v>417</v>
      </c>
      <c r="E156" s="285" t="s">
        <v>165</v>
      </c>
      <c r="F156" s="285"/>
      <c r="G156" s="285"/>
      <c r="H156" s="285"/>
      <c r="I156" s="259">
        <v>14</v>
      </c>
      <c r="J156" s="257" t="s">
        <v>410</v>
      </c>
      <c r="K156" s="271">
        <v>2</v>
      </c>
      <c r="L156" s="273"/>
    </row>
    <row r="157" spans="2:12" ht="15" customHeight="1">
      <c r="B157" s="268">
        <v>42838</v>
      </c>
      <c r="C157" s="269" t="s">
        <v>161</v>
      </c>
      <c r="D157" s="270" t="s">
        <v>417</v>
      </c>
      <c r="E157" s="285" t="s">
        <v>163</v>
      </c>
      <c r="F157" s="285"/>
      <c r="G157" s="285"/>
      <c r="H157" s="285"/>
      <c r="I157" s="259">
        <v>15</v>
      </c>
      <c r="J157" s="257" t="s">
        <v>410</v>
      </c>
      <c r="K157" s="271">
        <v>1</v>
      </c>
      <c r="L157" s="273"/>
    </row>
    <row r="158" spans="2:12" ht="15" customHeight="1">
      <c r="B158" s="268">
        <v>42839</v>
      </c>
      <c r="C158" s="269" t="s">
        <v>172</v>
      </c>
      <c r="D158" s="270" t="s">
        <v>417</v>
      </c>
      <c r="E158" s="285" t="s">
        <v>165</v>
      </c>
      <c r="F158" s="285"/>
      <c r="G158" s="285"/>
      <c r="H158" s="285"/>
      <c r="I158" s="259">
        <v>10</v>
      </c>
      <c r="J158" s="257" t="s">
        <v>410</v>
      </c>
      <c r="K158" s="271">
        <v>6</v>
      </c>
      <c r="L158" s="273"/>
    </row>
    <row r="159" spans="2:12" ht="15" customHeight="1">
      <c r="B159" s="268">
        <v>42843</v>
      </c>
      <c r="C159" s="269" t="s">
        <v>162</v>
      </c>
      <c r="D159" s="270" t="s">
        <v>417</v>
      </c>
      <c r="E159" s="285" t="s">
        <v>164</v>
      </c>
      <c r="F159" s="285"/>
      <c r="G159" s="285"/>
      <c r="H159" s="285"/>
      <c r="I159" s="259">
        <v>13</v>
      </c>
      <c r="J159" s="257" t="s">
        <v>410</v>
      </c>
      <c r="K159" s="271">
        <v>3</v>
      </c>
      <c r="L159" s="273"/>
    </row>
    <row r="160" spans="2:12" ht="15" customHeight="1">
      <c r="B160" s="268">
        <v>42843</v>
      </c>
      <c r="C160" s="269" t="s">
        <v>165</v>
      </c>
      <c r="D160" s="270" t="s">
        <v>417</v>
      </c>
      <c r="E160" s="285" t="s">
        <v>163</v>
      </c>
      <c r="F160" s="285"/>
      <c r="G160" s="285"/>
      <c r="H160" s="285"/>
      <c r="I160" s="259">
        <v>7</v>
      </c>
      <c r="J160" s="257" t="s">
        <v>410</v>
      </c>
      <c r="K160" s="271">
        <v>9</v>
      </c>
      <c r="L160" s="273"/>
    </row>
    <row r="161" spans="2:12" ht="15" customHeight="1">
      <c r="B161" s="268"/>
      <c r="C161" s="269"/>
      <c r="D161" s="270"/>
      <c r="E161" s="285"/>
      <c r="F161" s="285"/>
      <c r="G161" s="285"/>
      <c r="H161" s="285"/>
      <c r="I161" s="259"/>
      <c r="J161" s="257"/>
      <c r="K161" s="271"/>
      <c r="L161" s="273"/>
    </row>
    <row r="162" spans="2:12" ht="15" customHeight="1">
      <c r="B162" s="268"/>
      <c r="C162" s="269"/>
      <c r="D162" s="270"/>
      <c r="E162" s="285"/>
      <c r="F162" s="285"/>
      <c r="G162" s="285"/>
      <c r="H162" s="285"/>
      <c r="I162" s="259"/>
      <c r="J162" s="257"/>
      <c r="K162" s="271"/>
      <c r="L162" s="273"/>
    </row>
    <row r="163" spans="2:12" ht="15" customHeight="1">
      <c r="B163" s="268"/>
      <c r="C163" s="269"/>
      <c r="D163" s="270"/>
      <c r="E163" s="285"/>
      <c r="F163" s="285"/>
      <c r="G163" s="285"/>
      <c r="H163" s="285"/>
      <c r="I163" s="259"/>
      <c r="J163" s="257"/>
      <c r="K163" s="271"/>
      <c r="L163" s="273"/>
    </row>
    <row r="164" spans="2:12" ht="15" customHeight="1">
      <c r="B164" s="268"/>
      <c r="C164" s="269"/>
      <c r="D164" s="270"/>
      <c r="E164" s="285"/>
      <c r="F164" s="285"/>
      <c r="G164" s="285"/>
      <c r="H164" s="285"/>
      <c r="I164" s="259"/>
      <c r="J164" s="257"/>
      <c r="K164" s="271"/>
      <c r="L164" s="273"/>
    </row>
    <row r="165" spans="2:12" ht="15" customHeight="1">
      <c r="B165" s="268"/>
      <c r="C165" s="269"/>
      <c r="D165" s="270"/>
      <c r="E165" s="285"/>
      <c r="F165" s="285"/>
      <c r="G165" s="285"/>
      <c r="H165" s="285"/>
      <c r="I165" s="259"/>
      <c r="J165" s="257"/>
      <c r="K165" s="271"/>
      <c r="L165" s="273"/>
    </row>
    <row r="166" spans="2:12" ht="15" customHeight="1">
      <c r="B166" s="268"/>
      <c r="C166" s="269"/>
      <c r="D166" s="270"/>
      <c r="E166" s="285"/>
      <c r="F166" s="285"/>
      <c r="G166" s="285"/>
      <c r="H166" s="285"/>
      <c r="I166" s="259"/>
      <c r="J166" s="257"/>
      <c r="K166" s="271"/>
      <c r="L166" s="273"/>
    </row>
    <row r="167" spans="2:12" ht="15" customHeight="1">
      <c r="B167" s="268"/>
      <c r="C167" s="269"/>
      <c r="D167" s="270"/>
      <c r="E167" s="285"/>
      <c r="F167" s="285"/>
      <c r="G167" s="285"/>
      <c r="H167" s="285"/>
      <c r="I167" s="259"/>
      <c r="J167" s="257"/>
      <c r="K167" s="271"/>
      <c r="L167" s="273"/>
    </row>
    <row r="168" spans="2:12" ht="15" customHeight="1">
      <c r="B168" s="268"/>
      <c r="C168" s="269"/>
      <c r="D168" s="270"/>
      <c r="E168" s="285"/>
      <c r="F168" s="285"/>
      <c r="G168" s="285"/>
      <c r="H168" s="285"/>
      <c r="I168" s="259"/>
      <c r="J168" s="257"/>
      <c r="K168" s="271"/>
      <c r="L168" s="273"/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</sheetData>
  <sheetProtection/>
  <mergeCells count="115">
    <mergeCell ref="B8:L8"/>
    <mergeCell ref="B9:L9"/>
    <mergeCell ref="B12:L12"/>
    <mergeCell ref="I14:K14"/>
    <mergeCell ref="B62:L62"/>
    <mergeCell ref="E64:H64"/>
    <mergeCell ref="I64:L64"/>
    <mergeCell ref="E65:H65"/>
    <mergeCell ref="B28:L28"/>
    <mergeCell ref="I30:K30"/>
    <mergeCell ref="B44:L44"/>
    <mergeCell ref="I46:K46"/>
    <mergeCell ref="E70:H70"/>
    <mergeCell ref="E71:H71"/>
    <mergeCell ref="E72:H72"/>
    <mergeCell ref="E73:H73"/>
    <mergeCell ref="E66:H66"/>
    <mergeCell ref="E67:H67"/>
    <mergeCell ref="E68:H68"/>
    <mergeCell ref="E69:H69"/>
    <mergeCell ref="E78:H78"/>
    <mergeCell ref="E79:H79"/>
    <mergeCell ref="E80:H80"/>
    <mergeCell ref="E81:H81"/>
    <mergeCell ref="E74:H74"/>
    <mergeCell ref="E75:H75"/>
    <mergeCell ref="E76:H76"/>
    <mergeCell ref="E77:H77"/>
    <mergeCell ref="E86:H86"/>
    <mergeCell ref="E87:H87"/>
    <mergeCell ref="E88:H88"/>
    <mergeCell ref="E89:H89"/>
    <mergeCell ref="E82:H82"/>
    <mergeCell ref="E83:H83"/>
    <mergeCell ref="E84:H84"/>
    <mergeCell ref="E85:H85"/>
    <mergeCell ref="E94:H94"/>
    <mergeCell ref="E95:H95"/>
    <mergeCell ref="E96:H96"/>
    <mergeCell ref="E97:H97"/>
    <mergeCell ref="E90:H90"/>
    <mergeCell ref="E91:H91"/>
    <mergeCell ref="E92:H92"/>
    <mergeCell ref="E93:H93"/>
    <mergeCell ref="E102:H102"/>
    <mergeCell ref="E103:H103"/>
    <mergeCell ref="E104:H104"/>
    <mergeCell ref="E105:H105"/>
    <mergeCell ref="E98:H98"/>
    <mergeCell ref="E99:H99"/>
    <mergeCell ref="E100:H100"/>
    <mergeCell ref="E101:H101"/>
    <mergeCell ref="E110:H110"/>
    <mergeCell ref="E111:H111"/>
    <mergeCell ref="E112:H112"/>
    <mergeCell ref="E113:H113"/>
    <mergeCell ref="E106:H106"/>
    <mergeCell ref="E107:H107"/>
    <mergeCell ref="E108:H108"/>
    <mergeCell ref="E109:H109"/>
    <mergeCell ref="E115:H115"/>
    <mergeCell ref="E121:H121"/>
    <mergeCell ref="E114:H114"/>
    <mergeCell ref="E116:H116"/>
    <mergeCell ref="E117:H117"/>
    <mergeCell ref="E118:H118"/>
    <mergeCell ref="E122:H122"/>
    <mergeCell ref="E123:H123"/>
    <mergeCell ref="E124:H124"/>
    <mergeCell ref="E125:H125"/>
    <mergeCell ref="E119:H119"/>
    <mergeCell ref="E120:H120"/>
    <mergeCell ref="E130:H130"/>
    <mergeCell ref="E131:H131"/>
    <mergeCell ref="E132:H132"/>
    <mergeCell ref="E133:H133"/>
    <mergeCell ref="E126:H126"/>
    <mergeCell ref="E127:H127"/>
    <mergeCell ref="E128:H128"/>
    <mergeCell ref="E129:H129"/>
    <mergeCell ref="E138:H138"/>
    <mergeCell ref="E140:H140"/>
    <mergeCell ref="E141:H141"/>
    <mergeCell ref="E142:H142"/>
    <mergeCell ref="E134:H134"/>
    <mergeCell ref="E135:H135"/>
    <mergeCell ref="E136:H136"/>
    <mergeCell ref="E137:H137"/>
    <mergeCell ref="E149:H149"/>
    <mergeCell ref="E150:H150"/>
    <mergeCell ref="E151:H151"/>
    <mergeCell ref="E152:H152"/>
    <mergeCell ref="E143:H143"/>
    <mergeCell ref="E144:H144"/>
    <mergeCell ref="E147:H147"/>
    <mergeCell ref="E148:H148"/>
    <mergeCell ref="E153:H153"/>
    <mergeCell ref="E166:H166"/>
    <mergeCell ref="E154:H154"/>
    <mergeCell ref="E155:H155"/>
    <mergeCell ref="E156:H156"/>
    <mergeCell ref="E158:H158"/>
    <mergeCell ref="E159:H159"/>
    <mergeCell ref="E160:H160"/>
    <mergeCell ref="E157:H157"/>
    <mergeCell ref="E167:H167"/>
    <mergeCell ref="E168:H168"/>
    <mergeCell ref="E139:H139"/>
    <mergeCell ref="E145:H145"/>
    <mergeCell ref="E146:H146"/>
    <mergeCell ref="E161:H161"/>
    <mergeCell ref="E162:H162"/>
    <mergeCell ref="E163:H163"/>
    <mergeCell ref="E164:H164"/>
    <mergeCell ref="E165:H16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39.28125" style="0" customWidth="1"/>
    <col min="3" max="3" width="28.00390625" style="0" customWidth="1"/>
    <col min="4" max="4" width="46.00390625" style="0" customWidth="1"/>
    <col min="5" max="5" width="34.28125" style="0" customWidth="1"/>
  </cols>
  <sheetData>
    <row r="1" ht="15.75">
      <c r="A1" s="20"/>
    </row>
    <row r="2" spans="1:5" ht="20.25">
      <c r="A2" s="302" t="s">
        <v>206</v>
      </c>
      <c r="B2" s="302"/>
      <c r="C2" s="302"/>
      <c r="D2" s="326"/>
      <c r="E2" s="326"/>
    </row>
    <row r="3" spans="1:5" ht="18.75" thickBot="1">
      <c r="A3" s="28"/>
      <c r="B3" s="28"/>
      <c r="C3" s="28"/>
      <c r="D3" s="32"/>
      <c r="E3" s="32"/>
    </row>
    <row r="4" spans="1:5" ht="27.75" customHeight="1" thickBot="1">
      <c r="A4" s="321" t="s">
        <v>210</v>
      </c>
      <c r="B4" s="322"/>
      <c r="C4" s="322"/>
      <c r="D4" s="321" t="s">
        <v>7</v>
      </c>
      <c r="E4" s="327"/>
    </row>
    <row r="5" spans="1:5" ht="30.75" customHeight="1" thickBot="1">
      <c r="A5" s="32"/>
      <c r="B5" s="32"/>
      <c r="C5" s="32"/>
      <c r="D5" s="328" t="s">
        <v>211</v>
      </c>
      <c r="E5" s="329"/>
    </row>
    <row r="6" spans="1:5" ht="18.75" thickBot="1">
      <c r="A6" s="28"/>
      <c r="B6" s="28"/>
      <c r="C6" s="28"/>
      <c r="D6" s="32"/>
      <c r="E6" s="32"/>
    </row>
    <row r="7" spans="1:5" ht="31.5" customHeight="1" thickBot="1">
      <c r="A7" s="321" t="s">
        <v>212</v>
      </c>
      <c r="B7" s="322"/>
      <c r="C7" s="323"/>
      <c r="D7" s="324" t="s">
        <v>60</v>
      </c>
      <c r="E7" s="325"/>
    </row>
    <row r="8" spans="1:5" ht="31.5" customHeight="1" thickBot="1">
      <c r="A8" s="28"/>
      <c r="B8" s="28"/>
      <c r="C8" s="28"/>
      <c r="D8" s="32"/>
      <c r="E8" s="32"/>
    </row>
    <row r="9" spans="1:6" ht="27.75" customHeight="1" thickBot="1">
      <c r="A9" s="26" t="s">
        <v>9</v>
      </c>
      <c r="B9" s="117" t="s">
        <v>10</v>
      </c>
      <c r="C9" s="117" t="s">
        <v>11</v>
      </c>
      <c r="D9" s="119" t="s">
        <v>12</v>
      </c>
      <c r="E9" s="119" t="s">
        <v>13</v>
      </c>
      <c r="F9" s="28"/>
    </row>
    <row r="10" spans="1:5" ht="27.75" customHeight="1" thickBot="1">
      <c r="A10" s="33">
        <v>1</v>
      </c>
      <c r="B10" s="111" t="s">
        <v>69</v>
      </c>
      <c r="C10" s="112">
        <v>33252</v>
      </c>
      <c r="D10" s="113" t="s">
        <v>66</v>
      </c>
      <c r="E10" s="110"/>
    </row>
    <row r="11" spans="1:5" ht="27.75" customHeight="1" thickBot="1">
      <c r="A11" s="33">
        <v>2</v>
      </c>
      <c r="B11" s="111" t="s">
        <v>213</v>
      </c>
      <c r="C11" s="112">
        <v>32495</v>
      </c>
      <c r="D11" s="113" t="s">
        <v>214</v>
      </c>
      <c r="E11" s="110" t="s">
        <v>215</v>
      </c>
    </row>
    <row r="12" spans="1:5" ht="27.75" customHeight="1" thickBot="1">
      <c r="A12" s="33">
        <v>3</v>
      </c>
      <c r="B12" s="111" t="s">
        <v>216</v>
      </c>
      <c r="C12" s="112">
        <v>34697</v>
      </c>
      <c r="D12" s="113" t="s">
        <v>217</v>
      </c>
      <c r="E12" s="37"/>
    </row>
    <row r="13" spans="1:5" ht="27.75" customHeight="1" thickBot="1">
      <c r="A13" s="33">
        <v>4</v>
      </c>
      <c r="B13" s="111" t="s">
        <v>100</v>
      </c>
      <c r="C13" s="112">
        <v>29227</v>
      </c>
      <c r="D13" s="113" t="s">
        <v>101</v>
      </c>
      <c r="E13" s="37"/>
    </row>
    <row r="14" spans="1:5" ht="27.75" customHeight="1" thickBot="1">
      <c r="A14" s="33">
        <v>5</v>
      </c>
      <c r="B14" s="111" t="s">
        <v>70</v>
      </c>
      <c r="C14" s="112">
        <v>33191</v>
      </c>
      <c r="D14" s="113" t="s">
        <v>67</v>
      </c>
      <c r="E14" s="37"/>
    </row>
    <row r="15" spans="1:5" ht="27.75" customHeight="1" thickBot="1">
      <c r="A15" s="33">
        <v>6</v>
      </c>
      <c r="B15" s="111" t="s">
        <v>71</v>
      </c>
      <c r="C15" s="112">
        <v>32641</v>
      </c>
      <c r="D15" s="113" t="s">
        <v>68</v>
      </c>
      <c r="E15" s="37"/>
    </row>
    <row r="16" spans="1:5" ht="27.75" customHeight="1" thickBot="1">
      <c r="A16" s="33">
        <v>7</v>
      </c>
      <c r="B16" s="111" t="s">
        <v>218</v>
      </c>
      <c r="C16" s="112">
        <v>33785</v>
      </c>
      <c r="D16" s="113" t="s">
        <v>219</v>
      </c>
      <c r="E16" s="59"/>
    </row>
    <row r="17" spans="1:5" ht="27.75" customHeight="1" thickBot="1">
      <c r="A17" s="30">
        <v>8</v>
      </c>
      <c r="B17" s="114" t="s">
        <v>220</v>
      </c>
      <c r="C17" s="115">
        <v>31156</v>
      </c>
      <c r="D17" s="116" t="s">
        <v>221</v>
      </c>
      <c r="E17" s="58"/>
    </row>
    <row r="18" spans="1:5" ht="30.75" customHeight="1" thickBot="1">
      <c r="A18" s="118" t="s">
        <v>14</v>
      </c>
      <c r="B18" s="120"/>
      <c r="C18" s="124" t="s">
        <v>222</v>
      </c>
      <c r="D18" s="121" t="s">
        <v>17</v>
      </c>
      <c r="E18" s="32"/>
    </row>
    <row r="19" spans="1:5" ht="27.75" customHeight="1" thickBot="1">
      <c r="A19" s="118" t="s">
        <v>15</v>
      </c>
      <c r="B19" s="122"/>
      <c r="C19" s="125"/>
      <c r="D19" s="123"/>
      <c r="E19" s="32"/>
    </row>
    <row r="20" spans="1:5" ht="18">
      <c r="A20" s="32"/>
      <c r="B20" s="32"/>
      <c r="C20" s="32"/>
      <c r="D20" s="32"/>
      <c r="E20" s="32"/>
    </row>
    <row r="21" spans="1:5" ht="18">
      <c r="A21" s="32"/>
      <c r="B21" s="32"/>
      <c r="C21" s="32"/>
      <c r="D21" s="32"/>
      <c r="E21" s="32"/>
    </row>
    <row r="22" spans="1:5" ht="18.75" thickBot="1">
      <c r="A22" s="32" t="s">
        <v>16</v>
      </c>
      <c r="B22" s="32"/>
      <c r="C22" s="45"/>
      <c r="D22" s="32"/>
      <c r="E22" s="32"/>
    </row>
  </sheetData>
  <sheetProtection/>
  <mergeCells count="6">
    <mergeCell ref="A7:C7"/>
    <mergeCell ref="D7:E7"/>
    <mergeCell ref="A2:E2"/>
    <mergeCell ref="A4:C4"/>
    <mergeCell ref="D4:E4"/>
    <mergeCell ref="D5:E5"/>
  </mergeCells>
  <hyperlinks>
    <hyperlink ref="E11" r:id="rId1" display="sanki@post.sk"/>
  </hyperlinks>
  <printOptions/>
  <pageMargins left="0.28" right="0.5" top="0.57" bottom="0.59" header="0.4921259845" footer="0.4921259845"/>
  <pageSetup horizontalDpi="300" verticalDpi="3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34.28125" style="32" customWidth="1"/>
    <col min="4" max="4" width="60.57421875" style="32" bestFit="1" customWidth="1"/>
    <col min="5" max="5" width="34.421875" style="32" bestFit="1" customWidth="1"/>
    <col min="6" max="16384" width="9.140625" style="32" customWidth="1"/>
  </cols>
  <sheetData>
    <row r="1" ht="18.75">
      <c r="A1" s="31"/>
    </row>
    <row r="2" spans="1:5" ht="18">
      <c r="A2" s="312" t="s">
        <v>206</v>
      </c>
      <c r="B2" s="312"/>
      <c r="C2" s="312"/>
      <c r="D2" s="313"/>
      <c r="E2" s="313"/>
    </row>
    <row r="3" spans="1:3" ht="18.75" thickBot="1">
      <c r="A3" s="28"/>
      <c r="B3" s="28"/>
      <c r="C3" s="28"/>
    </row>
    <row r="4" spans="1:5" ht="27.75" customHeight="1" thickBot="1">
      <c r="A4" s="306" t="s">
        <v>223</v>
      </c>
      <c r="B4" s="307"/>
      <c r="C4" s="307"/>
      <c r="D4" s="306" t="s">
        <v>7</v>
      </c>
      <c r="E4" s="309"/>
    </row>
    <row r="5" spans="4:5" ht="30.75" customHeight="1" thickBot="1">
      <c r="D5" s="330" t="s">
        <v>224</v>
      </c>
      <c r="E5" s="311"/>
    </row>
    <row r="6" spans="1:3" ht="18.75" thickBot="1">
      <c r="A6" s="28"/>
      <c r="B6" s="28"/>
      <c r="C6" s="28"/>
    </row>
    <row r="7" spans="1:5" ht="31.5" customHeight="1" thickBot="1">
      <c r="A7" s="306" t="s">
        <v>281</v>
      </c>
      <c r="B7" s="307"/>
      <c r="C7" s="308"/>
      <c r="D7" s="304" t="s">
        <v>95</v>
      </c>
      <c r="E7" s="305"/>
    </row>
    <row r="8" spans="1:3" ht="31.5" customHeight="1" thickBot="1">
      <c r="A8" s="28"/>
      <c r="B8" s="28"/>
      <c r="C8" s="28"/>
    </row>
    <row r="9" spans="1:5" ht="18.75" thickBot="1">
      <c r="A9" s="26" t="s">
        <v>9</v>
      </c>
      <c r="B9" s="23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 thickBot="1">
      <c r="A10" s="33">
        <v>1</v>
      </c>
      <c r="B10" s="189" t="s">
        <v>154</v>
      </c>
      <c r="C10" s="193">
        <v>29736</v>
      </c>
      <c r="D10" s="159" t="s">
        <v>151</v>
      </c>
      <c r="E10" s="58" t="s">
        <v>225</v>
      </c>
    </row>
    <row r="11" spans="1:6" ht="27.75" customHeight="1" thickBot="1">
      <c r="A11" s="33">
        <v>2</v>
      </c>
      <c r="B11" s="189" t="s">
        <v>226</v>
      </c>
      <c r="C11" s="35">
        <v>26928</v>
      </c>
      <c r="D11" s="188" t="s">
        <v>76</v>
      </c>
      <c r="E11" s="37"/>
      <c r="F11" s="38"/>
    </row>
    <row r="12" spans="1:5" ht="27.75" customHeight="1" thickBot="1">
      <c r="A12" s="33">
        <v>3</v>
      </c>
      <c r="B12" s="34" t="s">
        <v>44</v>
      </c>
      <c r="C12" s="35">
        <v>27964</v>
      </c>
      <c r="D12" s="36" t="s">
        <v>99</v>
      </c>
      <c r="E12" s="37"/>
    </row>
    <row r="13" spans="1:5" ht="27.75" customHeight="1" thickBot="1">
      <c r="A13" s="33">
        <v>4</v>
      </c>
      <c r="B13" s="34" t="s">
        <v>36</v>
      </c>
      <c r="C13" s="35">
        <v>28589</v>
      </c>
      <c r="D13" s="36" t="s">
        <v>37</v>
      </c>
      <c r="E13" s="37"/>
    </row>
    <row r="14" spans="1:5" ht="27.75" customHeight="1" thickBot="1">
      <c r="A14" s="33">
        <v>5</v>
      </c>
      <c r="B14" s="189" t="s">
        <v>227</v>
      </c>
      <c r="C14" s="35">
        <v>27301</v>
      </c>
      <c r="D14" s="188" t="s">
        <v>76</v>
      </c>
      <c r="E14" s="37"/>
    </row>
    <row r="15" spans="1:5" ht="27.75" customHeight="1" thickBot="1">
      <c r="A15" s="33">
        <v>6</v>
      </c>
      <c r="B15" s="34" t="s">
        <v>102</v>
      </c>
      <c r="C15" s="35">
        <v>21500</v>
      </c>
      <c r="D15" s="36" t="s">
        <v>103</v>
      </c>
      <c r="E15" s="34"/>
    </row>
    <row r="16" spans="1:6" ht="27.75" customHeight="1" thickBot="1">
      <c r="A16" s="33">
        <v>7</v>
      </c>
      <c r="B16" s="189" t="s">
        <v>228</v>
      </c>
      <c r="C16" s="194">
        <v>30666</v>
      </c>
      <c r="D16" s="195" t="s">
        <v>87</v>
      </c>
      <c r="E16" s="59"/>
      <c r="F16" s="38"/>
    </row>
    <row r="17" spans="1:5" ht="27.75" customHeight="1" thickBot="1">
      <c r="A17" s="30">
        <v>8</v>
      </c>
      <c r="B17" s="196" t="s">
        <v>229</v>
      </c>
      <c r="C17" s="40">
        <v>32287</v>
      </c>
      <c r="D17" s="197" t="s">
        <v>230</v>
      </c>
      <c r="E17" s="36"/>
    </row>
    <row r="18" spans="1:5" ht="18.75" thickBot="1">
      <c r="A18" s="24" t="s">
        <v>14</v>
      </c>
      <c r="B18" s="42"/>
      <c r="C18" s="87" t="s">
        <v>282</v>
      </c>
      <c r="D18" s="43" t="s">
        <v>17</v>
      </c>
      <c r="E18" s="59"/>
    </row>
    <row r="19" spans="1:3" ht="18.75" thickBot="1">
      <c r="A19" s="24" t="s">
        <v>15</v>
      </c>
      <c r="B19" s="44"/>
      <c r="C19" s="87" t="s">
        <v>231</v>
      </c>
    </row>
    <row r="22" spans="1:3" ht="18.75" thickBot="1">
      <c r="A22" s="32" t="s">
        <v>16</v>
      </c>
      <c r="C22" s="45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0" r:id="rId1" display="primatorpresova@gmail.com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34.28125" style="32" customWidth="1"/>
    <col min="4" max="4" width="60.57421875" style="32" bestFit="1" customWidth="1"/>
    <col min="5" max="5" width="34.421875" style="32" bestFit="1" customWidth="1"/>
    <col min="6" max="16384" width="9.140625" style="32" customWidth="1"/>
  </cols>
  <sheetData>
    <row r="1" ht="18.75">
      <c r="A1" s="31"/>
    </row>
    <row r="2" spans="1:5" ht="18">
      <c r="A2" s="312" t="s">
        <v>206</v>
      </c>
      <c r="B2" s="312"/>
      <c r="C2" s="312"/>
      <c r="D2" s="313"/>
      <c r="E2" s="313"/>
    </row>
    <row r="3" spans="1:3" ht="18.75" thickBot="1">
      <c r="A3" s="28"/>
      <c r="B3" s="28"/>
      <c r="C3" s="28"/>
    </row>
    <row r="4" spans="1:5" ht="27.75" customHeight="1" thickBot="1">
      <c r="A4" s="306" t="s">
        <v>232</v>
      </c>
      <c r="B4" s="307"/>
      <c r="C4" s="307"/>
      <c r="D4" s="306" t="s">
        <v>7</v>
      </c>
      <c r="E4" s="309"/>
    </row>
    <row r="5" spans="4:5" ht="30.75" customHeight="1" thickBot="1">
      <c r="D5" s="310" t="s">
        <v>119</v>
      </c>
      <c r="E5" s="311"/>
    </row>
    <row r="6" spans="1:3" ht="18.75" thickBot="1">
      <c r="A6" s="28"/>
      <c r="B6" s="28"/>
      <c r="C6" s="28"/>
    </row>
    <row r="7" spans="1:5" ht="31.5" customHeight="1" thickBot="1">
      <c r="A7" s="306" t="s">
        <v>233</v>
      </c>
      <c r="B7" s="307"/>
      <c r="C7" s="308"/>
      <c r="D7" s="304" t="s">
        <v>60</v>
      </c>
      <c r="E7" s="305"/>
    </row>
    <row r="8" spans="1:3" ht="31.5" customHeight="1" thickBot="1">
      <c r="A8" s="28"/>
      <c r="B8" s="28"/>
      <c r="C8" s="28"/>
    </row>
    <row r="9" spans="1:5" ht="18.75" thickBot="1">
      <c r="A9" s="92" t="s">
        <v>9</v>
      </c>
      <c r="B9" s="93" t="s">
        <v>10</v>
      </c>
      <c r="C9" s="56" t="s">
        <v>11</v>
      </c>
      <c r="D9" s="57" t="s">
        <v>12</v>
      </c>
      <c r="E9" s="57" t="s">
        <v>13</v>
      </c>
    </row>
    <row r="10" spans="1:5" ht="27.75" customHeight="1">
      <c r="A10" s="60">
        <v>1</v>
      </c>
      <c r="B10" s="94" t="s">
        <v>135</v>
      </c>
      <c r="C10" s="95">
        <v>22426</v>
      </c>
      <c r="D10" s="94" t="s">
        <v>136</v>
      </c>
      <c r="E10" s="59" t="s">
        <v>234</v>
      </c>
    </row>
    <row r="11" spans="1:6" ht="27.75" customHeight="1">
      <c r="A11" s="60">
        <v>2</v>
      </c>
      <c r="B11" s="61" t="s">
        <v>137</v>
      </c>
      <c r="C11" s="96">
        <v>25603</v>
      </c>
      <c r="D11" s="97" t="s">
        <v>138</v>
      </c>
      <c r="E11" s="103"/>
      <c r="F11" s="64"/>
    </row>
    <row r="12" spans="1:5" ht="27.75" customHeight="1">
      <c r="A12" s="60">
        <v>3</v>
      </c>
      <c r="B12" s="61" t="s">
        <v>139</v>
      </c>
      <c r="C12" s="62">
        <v>27286</v>
      </c>
      <c r="D12" s="61" t="s">
        <v>140</v>
      </c>
      <c r="E12" s="61"/>
    </row>
    <row r="13" spans="1:5" ht="27.75" customHeight="1">
      <c r="A13" s="60">
        <v>4</v>
      </c>
      <c r="B13" s="63" t="s">
        <v>141</v>
      </c>
      <c r="C13" s="62">
        <v>31571</v>
      </c>
      <c r="D13" s="63" t="s">
        <v>235</v>
      </c>
      <c r="E13" s="103" t="s">
        <v>142</v>
      </c>
    </row>
    <row r="14" spans="1:5" ht="27.75" customHeight="1">
      <c r="A14" s="60">
        <v>5</v>
      </c>
      <c r="B14" s="61" t="s">
        <v>143</v>
      </c>
      <c r="C14" s="62">
        <v>33894</v>
      </c>
      <c r="D14" s="61" t="s">
        <v>144</v>
      </c>
      <c r="E14" s="63"/>
    </row>
    <row r="15" spans="1:5" ht="27.75" customHeight="1">
      <c r="A15" s="60">
        <v>6</v>
      </c>
      <c r="B15" s="61" t="s">
        <v>145</v>
      </c>
      <c r="C15" s="65">
        <v>33320</v>
      </c>
      <c r="D15" s="63" t="s">
        <v>235</v>
      </c>
      <c r="E15" s="63"/>
    </row>
    <row r="16" spans="1:6" ht="27.75" customHeight="1">
      <c r="A16" s="60">
        <v>7</v>
      </c>
      <c r="B16" s="61" t="s">
        <v>146</v>
      </c>
      <c r="C16" s="65">
        <v>29702</v>
      </c>
      <c r="D16" s="61" t="s">
        <v>147</v>
      </c>
      <c r="E16" s="63"/>
      <c r="F16" s="64"/>
    </row>
    <row r="17" spans="1:5" ht="27.75" customHeight="1">
      <c r="A17" s="60">
        <v>8</v>
      </c>
      <c r="B17" s="61" t="s">
        <v>167</v>
      </c>
      <c r="C17" s="62">
        <v>26982</v>
      </c>
      <c r="D17" s="61" t="s">
        <v>168</v>
      </c>
      <c r="E17" s="61"/>
    </row>
    <row r="18" spans="1:5" ht="18">
      <c r="A18" s="66" t="s">
        <v>14</v>
      </c>
      <c r="B18" s="66"/>
      <c r="C18" s="198" t="s">
        <v>236</v>
      </c>
      <c r="D18" s="66" t="s">
        <v>17</v>
      </c>
      <c r="E18" s="63"/>
    </row>
    <row r="19" spans="1:3" ht="18.75" thickBot="1">
      <c r="A19" s="67" t="s">
        <v>15</v>
      </c>
      <c r="B19" s="68"/>
      <c r="C19" s="43"/>
    </row>
    <row r="22" spans="1:3" ht="18.75" thickBot="1">
      <c r="A22" s="32" t="s">
        <v>16</v>
      </c>
      <c r="C22" s="45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7" r:id="rId1" display="martin.kopcik.esa@gmail.com"/>
    <hyperlink ref="E13" r:id="rId2" display="peter.stanek8822@gmail.com"/>
    <hyperlink ref="E10" r:id="rId3" display="marian.moravec@centrum.sk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34.28125" style="32" customWidth="1"/>
    <col min="4" max="4" width="60.57421875" style="32" bestFit="1" customWidth="1"/>
    <col min="5" max="5" width="34.421875" style="32" bestFit="1" customWidth="1"/>
    <col min="6" max="16384" width="9.140625" style="32" customWidth="1"/>
  </cols>
  <sheetData>
    <row r="1" ht="18.75">
      <c r="A1" s="31"/>
    </row>
    <row r="2" spans="1:5" ht="18">
      <c r="A2" s="312" t="s">
        <v>206</v>
      </c>
      <c r="B2" s="312"/>
      <c r="C2" s="312"/>
      <c r="D2" s="313"/>
      <c r="E2" s="313"/>
    </row>
    <row r="3" spans="1:3" ht="18.75" thickBot="1">
      <c r="A3" s="28"/>
      <c r="B3" s="28"/>
      <c r="C3" s="28"/>
    </row>
    <row r="4" spans="1:5" ht="27.75" customHeight="1" thickBot="1">
      <c r="A4" s="306" t="s">
        <v>253</v>
      </c>
      <c r="B4" s="307"/>
      <c r="C4" s="307"/>
      <c r="D4" s="306" t="s">
        <v>7</v>
      </c>
      <c r="E4" s="309"/>
    </row>
    <row r="5" spans="4:5" ht="30.75" customHeight="1" thickBot="1">
      <c r="D5" s="330" t="s">
        <v>254</v>
      </c>
      <c r="E5" s="311"/>
    </row>
    <row r="6" spans="1:3" ht="18.75" thickBot="1">
      <c r="A6" s="28"/>
      <c r="B6" s="28"/>
      <c r="C6" s="28"/>
    </row>
    <row r="7" spans="1:5" ht="31.5" customHeight="1" thickBot="1">
      <c r="A7" s="306" t="s">
        <v>255</v>
      </c>
      <c r="B7" s="307"/>
      <c r="C7" s="308"/>
      <c r="D7" s="304" t="s">
        <v>95</v>
      </c>
      <c r="E7" s="305"/>
    </row>
    <row r="8" spans="1:3" ht="31.5" customHeight="1" thickBot="1">
      <c r="A8" s="28"/>
      <c r="B8" s="28"/>
      <c r="C8" s="28"/>
    </row>
    <row r="9" spans="1:5" ht="18.75" thickBot="1">
      <c r="A9" s="26" t="s">
        <v>9</v>
      </c>
      <c r="B9" s="23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 thickBot="1">
      <c r="A10" s="33">
        <v>1</v>
      </c>
      <c r="B10" s="189" t="s">
        <v>256</v>
      </c>
      <c r="C10" s="193">
        <v>33623</v>
      </c>
      <c r="D10" s="200" t="s">
        <v>257</v>
      </c>
      <c r="E10" s="58" t="s">
        <v>258</v>
      </c>
    </row>
    <row r="11" spans="1:6" ht="27.75" customHeight="1" thickBot="1">
      <c r="A11" s="33">
        <v>2</v>
      </c>
      <c r="B11" s="189" t="s">
        <v>259</v>
      </c>
      <c r="C11" s="35">
        <v>31797</v>
      </c>
      <c r="D11" s="188" t="s">
        <v>260</v>
      </c>
      <c r="E11" s="37"/>
      <c r="F11" s="38"/>
    </row>
    <row r="12" spans="1:5" ht="27.75" customHeight="1" thickBot="1">
      <c r="A12" s="33">
        <v>3</v>
      </c>
      <c r="B12" s="189" t="s">
        <v>261</v>
      </c>
      <c r="C12" s="35">
        <v>31193</v>
      </c>
      <c r="D12" s="188" t="s">
        <v>262</v>
      </c>
      <c r="E12" s="37"/>
    </row>
    <row r="13" spans="1:5" ht="27.75" customHeight="1" thickBot="1">
      <c r="A13" s="33">
        <v>4</v>
      </c>
      <c r="B13" s="189" t="s">
        <v>263</v>
      </c>
      <c r="C13" s="35">
        <v>31539</v>
      </c>
      <c r="D13" s="188" t="s">
        <v>264</v>
      </c>
      <c r="E13" s="37"/>
    </row>
    <row r="14" spans="1:5" ht="27.75" customHeight="1" thickBot="1">
      <c r="A14" s="33">
        <v>5</v>
      </c>
      <c r="B14" s="189" t="s">
        <v>265</v>
      </c>
      <c r="C14" s="35">
        <v>26448</v>
      </c>
      <c r="D14" s="188" t="s">
        <v>266</v>
      </c>
      <c r="E14" s="37"/>
    </row>
    <row r="15" spans="1:5" ht="27.75" customHeight="1" thickBot="1">
      <c r="A15" s="33">
        <v>6</v>
      </c>
      <c r="B15" s="189" t="s">
        <v>267</v>
      </c>
      <c r="C15" s="35">
        <v>30883</v>
      </c>
      <c r="D15" s="188" t="s">
        <v>268</v>
      </c>
      <c r="E15" s="37" t="s">
        <v>273</v>
      </c>
    </row>
    <row r="16" spans="1:6" ht="27.75" customHeight="1" thickBot="1">
      <c r="A16" s="33">
        <v>7</v>
      </c>
      <c r="B16" s="189" t="s">
        <v>269</v>
      </c>
      <c r="C16" s="194">
        <v>32856</v>
      </c>
      <c r="D16" s="195" t="s">
        <v>270</v>
      </c>
      <c r="E16" s="59" t="s">
        <v>274</v>
      </c>
      <c r="F16" s="38"/>
    </row>
    <row r="17" spans="1:5" ht="27.75" customHeight="1" thickBot="1">
      <c r="A17" s="30">
        <v>8</v>
      </c>
      <c r="B17" s="196" t="s">
        <v>271</v>
      </c>
      <c r="C17" s="40">
        <v>32996</v>
      </c>
      <c r="D17" s="197" t="s">
        <v>272</v>
      </c>
      <c r="E17" s="36"/>
    </row>
    <row r="18" spans="1:5" ht="18.75" thickBot="1">
      <c r="A18" s="24" t="s">
        <v>14</v>
      </c>
      <c r="B18" s="42"/>
      <c r="C18" s="87" t="s">
        <v>275</v>
      </c>
      <c r="D18" s="43" t="s">
        <v>17</v>
      </c>
      <c r="E18" s="59"/>
    </row>
    <row r="19" spans="1:3" ht="18.75" thickBot="1">
      <c r="A19" s="24" t="s">
        <v>15</v>
      </c>
      <c r="B19" s="44"/>
      <c r="C19" s="87" t="s">
        <v>276</v>
      </c>
    </row>
    <row r="22" spans="1:3" ht="18.75" thickBot="1">
      <c r="A22" s="32" t="s">
        <v>16</v>
      </c>
      <c r="C22" s="45"/>
    </row>
  </sheetData>
  <sheetProtection/>
  <mergeCells count="6">
    <mergeCell ref="A7:C7"/>
    <mergeCell ref="D7:E7"/>
    <mergeCell ref="A2:E2"/>
    <mergeCell ref="A4:C4"/>
    <mergeCell ref="D4:E4"/>
    <mergeCell ref="D5:E5"/>
  </mergeCells>
  <hyperlinks>
    <hyperlink ref="E10" r:id="rId1" display="tomas.glemba@gmail.com"/>
    <hyperlink ref="E15" r:id="rId2" display="ziro500@gmail.com"/>
    <hyperlink ref="E16" r:id="rId3" display="erickschott@gmail.com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70" customWidth="1"/>
    <col min="2" max="2" width="35.8515625" style="70" customWidth="1"/>
    <col min="3" max="3" width="24.57421875" style="70" customWidth="1"/>
    <col min="4" max="4" width="38.421875" style="70" customWidth="1"/>
    <col min="5" max="5" width="39.28125" style="70" customWidth="1"/>
    <col min="6" max="16384" width="9.140625" style="70" customWidth="1"/>
  </cols>
  <sheetData>
    <row r="1" ht="15.75">
      <c r="A1" s="69"/>
    </row>
    <row r="2" spans="1:5" ht="18">
      <c r="A2" s="312" t="s">
        <v>206</v>
      </c>
      <c r="B2" s="312"/>
      <c r="C2" s="312"/>
      <c r="D2" s="313"/>
      <c r="E2" s="313"/>
    </row>
    <row r="3" spans="1:3" ht="13.5" thickBot="1">
      <c r="A3" s="71"/>
      <c r="B3" s="71"/>
      <c r="C3" s="71"/>
    </row>
    <row r="4" spans="1:5" ht="27.75" customHeight="1" thickBot="1">
      <c r="A4" s="333" t="s">
        <v>6</v>
      </c>
      <c r="B4" s="334"/>
      <c r="C4" s="334"/>
      <c r="D4" s="333" t="s">
        <v>7</v>
      </c>
      <c r="E4" s="335"/>
    </row>
    <row r="5" spans="1:5" ht="30.75" customHeight="1" thickBot="1">
      <c r="A5" s="338" t="s">
        <v>148</v>
      </c>
      <c r="B5" s="339"/>
      <c r="C5" s="340"/>
      <c r="D5" s="336" t="s">
        <v>46</v>
      </c>
      <c r="E5" s="337"/>
    </row>
    <row r="6" spans="1:3" ht="13.5" customHeight="1" thickBot="1">
      <c r="A6" s="341"/>
      <c r="B6" s="342"/>
      <c r="C6" s="343"/>
    </row>
    <row r="7" spans="1:5" ht="31.5" customHeight="1" thickBot="1">
      <c r="A7" s="72" t="s">
        <v>8</v>
      </c>
      <c r="B7" s="73"/>
      <c r="C7" s="84" t="s">
        <v>53</v>
      </c>
      <c r="D7" s="331" t="s">
        <v>60</v>
      </c>
      <c r="E7" s="332"/>
    </row>
    <row r="8" spans="1:3" ht="31.5" customHeight="1" thickBot="1">
      <c r="A8" s="71"/>
      <c r="B8" s="71"/>
      <c r="C8" s="71"/>
    </row>
    <row r="9" spans="1:5" ht="18.75" thickBot="1">
      <c r="A9" s="72" t="s">
        <v>9</v>
      </c>
      <c r="B9" s="76" t="s">
        <v>10</v>
      </c>
      <c r="C9" s="74" t="s">
        <v>11</v>
      </c>
      <c r="D9" s="77" t="s">
        <v>12</v>
      </c>
      <c r="E9" s="77" t="s">
        <v>13</v>
      </c>
    </row>
    <row r="10" spans="1:5" ht="27.75" customHeight="1" thickBot="1">
      <c r="A10" s="78">
        <v>1</v>
      </c>
      <c r="B10" s="84" t="s">
        <v>149</v>
      </c>
      <c r="C10" s="84" t="s">
        <v>54</v>
      </c>
      <c r="D10" s="84" t="s">
        <v>55</v>
      </c>
      <c r="E10" s="85" t="s">
        <v>56</v>
      </c>
    </row>
    <row r="11" spans="1:5" ht="27.75" customHeight="1" thickBot="1">
      <c r="A11" s="79">
        <v>2</v>
      </c>
      <c r="B11" s="87" t="s">
        <v>237</v>
      </c>
      <c r="C11" s="87" t="s">
        <v>238</v>
      </c>
      <c r="D11" s="87" t="s">
        <v>239</v>
      </c>
      <c r="E11" s="199" t="s">
        <v>240</v>
      </c>
    </row>
    <row r="12" spans="1:5" ht="27.75" customHeight="1" thickBot="1">
      <c r="A12" s="79">
        <v>3</v>
      </c>
      <c r="B12" s="84" t="s">
        <v>155</v>
      </c>
      <c r="C12" s="84" t="s">
        <v>47</v>
      </c>
      <c r="D12" s="84" t="s">
        <v>45</v>
      </c>
      <c r="E12" s="85"/>
    </row>
    <row r="13" spans="1:5" ht="27.75" customHeight="1" thickBot="1">
      <c r="A13" s="79">
        <v>4</v>
      </c>
      <c r="B13" s="87" t="s">
        <v>241</v>
      </c>
      <c r="C13" s="160">
        <v>31951</v>
      </c>
      <c r="D13" s="200" t="s">
        <v>242</v>
      </c>
      <c r="E13" s="199" t="s">
        <v>150</v>
      </c>
    </row>
    <row r="14" spans="1:5" ht="27.75" customHeight="1" thickBot="1">
      <c r="A14" s="79">
        <v>5</v>
      </c>
      <c r="B14" s="84" t="s">
        <v>153</v>
      </c>
      <c r="C14" s="98">
        <v>27140</v>
      </c>
      <c r="D14" s="84" t="s">
        <v>57</v>
      </c>
      <c r="E14" s="85" t="s">
        <v>58</v>
      </c>
    </row>
    <row r="15" spans="1:5" ht="27.75" customHeight="1" thickBot="1">
      <c r="A15" s="79">
        <v>6</v>
      </c>
      <c r="B15" s="84" t="s">
        <v>152</v>
      </c>
      <c r="C15" s="84" t="s">
        <v>156</v>
      </c>
      <c r="D15" s="87" t="s">
        <v>243</v>
      </c>
      <c r="E15" s="199" t="s">
        <v>244</v>
      </c>
    </row>
    <row r="16" spans="1:5" ht="27.75" customHeight="1" thickBot="1">
      <c r="A16" s="79">
        <v>7</v>
      </c>
      <c r="B16" s="87" t="s">
        <v>245</v>
      </c>
      <c r="C16" s="87" t="s">
        <v>246</v>
      </c>
      <c r="D16" s="87" t="s">
        <v>247</v>
      </c>
      <c r="E16" s="199" t="s">
        <v>248</v>
      </c>
    </row>
    <row r="17" spans="1:5" ht="27.75" customHeight="1" thickBot="1">
      <c r="A17" s="80">
        <v>8</v>
      </c>
      <c r="B17" s="87" t="s">
        <v>249</v>
      </c>
      <c r="C17" s="98">
        <v>29357</v>
      </c>
      <c r="D17" s="87" t="s">
        <v>250</v>
      </c>
      <c r="E17" s="199" t="s">
        <v>251</v>
      </c>
    </row>
    <row r="18" spans="1:5" ht="27.75" customHeight="1" thickBot="1">
      <c r="A18" s="75" t="s">
        <v>14</v>
      </c>
      <c r="B18" s="81"/>
      <c r="C18" s="161" t="s">
        <v>157</v>
      </c>
      <c r="D18" s="82"/>
      <c r="E18" s="83"/>
    </row>
    <row r="19" spans="1:3" ht="28.5" customHeight="1" thickBot="1">
      <c r="A19" s="75" t="s">
        <v>15</v>
      </c>
      <c r="B19" s="75"/>
      <c r="C19" s="161" t="s">
        <v>252</v>
      </c>
    </row>
    <row r="22" spans="1:3" ht="13.5" thickBot="1">
      <c r="A22" s="70" t="s">
        <v>16</v>
      </c>
      <c r="C22" s="99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</sheetData>
  <sheetProtection/>
  <mergeCells count="6">
    <mergeCell ref="D7:E7"/>
    <mergeCell ref="A2:E2"/>
    <mergeCell ref="A4:C4"/>
    <mergeCell ref="D4:E4"/>
    <mergeCell ref="D5:E5"/>
    <mergeCell ref="A5:C6"/>
  </mergeCells>
  <hyperlinks>
    <hyperlink ref="E10" r:id="rId1" display="jakubcmar2@gmail.com"/>
    <hyperlink ref="E11" r:id="rId2" display="jankopavel61@gmail.com"/>
    <hyperlink ref="E14" r:id="rId3" display="brandobubo@centrum.sk"/>
    <hyperlink ref="E13" r:id="rId4" display="maros.kacala@gmail.com"/>
    <hyperlink ref="E15" r:id="rId5" display="kos95@gmail.com"/>
    <hyperlink ref="E16" r:id="rId6" display="milos.balun@gmail.com"/>
    <hyperlink ref="E17" r:id="rId7" display="mizenkotomas@gmail.com"/>
  </hyperlinks>
  <printOptions/>
  <pageMargins left="0.28" right="0.5" top="0.57" bottom="0.59" header="0.4921259845" footer="0.4921259845"/>
  <pageSetup horizontalDpi="300" verticalDpi="3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215" customWidth="1"/>
    <col min="2" max="2" width="7.28125" style="215" customWidth="1"/>
    <col min="3" max="4" width="7.8515625" style="215" customWidth="1"/>
    <col min="5" max="5" width="8.57421875" style="215" customWidth="1"/>
    <col min="6" max="6" width="7.28125" style="215" customWidth="1"/>
    <col min="7" max="7" width="7.140625" style="215" customWidth="1"/>
    <col min="8" max="8" width="7.8515625" style="215" customWidth="1"/>
    <col min="9" max="9" width="7.7109375" style="215" customWidth="1"/>
    <col min="10" max="10" width="8.28125" style="215" customWidth="1"/>
    <col min="11" max="12" width="7.28125" style="215" customWidth="1"/>
    <col min="13" max="13" width="7.8515625" style="215" customWidth="1"/>
    <col min="14" max="14" width="7.421875" style="215" customWidth="1"/>
    <col min="15" max="15" width="8.421875" style="215" customWidth="1"/>
    <col min="16" max="16" width="7.8515625" style="215" customWidth="1"/>
    <col min="17" max="17" width="7.7109375" style="215" customWidth="1"/>
    <col min="18" max="18" width="29.57421875" style="215" customWidth="1"/>
    <col min="19" max="16384" width="9.140625" style="215" customWidth="1"/>
  </cols>
  <sheetData>
    <row r="2" ht="12.75">
      <c r="A2" s="215" t="s">
        <v>283</v>
      </c>
    </row>
    <row r="3" ht="12.75"/>
    <row r="4" ht="12.75"/>
    <row r="5" ht="12.75"/>
    <row r="6" ht="11.25" customHeight="1"/>
    <row r="7" ht="11.25" customHeight="1"/>
    <row r="8" ht="18.75" customHeight="1"/>
    <row r="9" ht="18.75" customHeight="1"/>
    <row r="10" ht="21.75" customHeight="1">
      <c r="A10" s="216" t="s">
        <v>314</v>
      </c>
    </row>
    <row r="11" ht="14.25" customHeight="1"/>
    <row r="12" ht="23.25" customHeight="1" thickBot="1"/>
    <row r="13" spans="1:18" ht="18.75" customHeight="1" thickBot="1">
      <c r="A13" s="217" t="s">
        <v>315</v>
      </c>
      <c r="B13" s="218" t="s">
        <v>316</v>
      </c>
      <c r="C13" s="219" t="s">
        <v>317</v>
      </c>
      <c r="D13" s="220"/>
      <c r="E13" s="220"/>
      <c r="F13" s="276"/>
      <c r="G13" s="221"/>
      <c r="H13" s="219" t="s">
        <v>318</v>
      </c>
      <c r="I13" s="220"/>
      <c r="J13" s="220"/>
      <c r="K13" s="276"/>
      <c r="L13" s="221"/>
      <c r="M13" s="219" t="s">
        <v>319</v>
      </c>
      <c r="N13" s="220"/>
      <c r="O13" s="220"/>
      <c r="P13" s="276"/>
      <c r="Q13" s="221"/>
      <c r="R13" s="221"/>
    </row>
    <row r="14" spans="1:18" ht="18.75" customHeight="1" thickBot="1">
      <c r="A14" s="222"/>
      <c r="B14" s="223"/>
      <c r="C14" s="219" t="s">
        <v>284</v>
      </c>
      <c r="D14" s="220" t="s">
        <v>285</v>
      </c>
      <c r="E14" s="220" t="s">
        <v>320</v>
      </c>
      <c r="F14" s="277" t="s">
        <v>419</v>
      </c>
      <c r="G14" s="221" t="s">
        <v>420</v>
      </c>
      <c r="H14" s="219" t="s">
        <v>284</v>
      </c>
      <c r="I14" s="220" t="s">
        <v>285</v>
      </c>
      <c r="J14" s="220" t="s">
        <v>320</v>
      </c>
      <c r="K14" s="277" t="s">
        <v>419</v>
      </c>
      <c r="L14" s="221" t="s">
        <v>420</v>
      </c>
      <c r="M14" s="219" t="s">
        <v>284</v>
      </c>
      <c r="N14" s="220" t="s">
        <v>285</v>
      </c>
      <c r="O14" s="220" t="s">
        <v>320</v>
      </c>
      <c r="P14" s="277" t="s">
        <v>419</v>
      </c>
      <c r="Q14" s="221" t="s">
        <v>420</v>
      </c>
      <c r="R14" s="221" t="s">
        <v>321</v>
      </c>
    </row>
    <row r="15" spans="1:18" ht="18.75" customHeight="1">
      <c r="A15" s="224" t="s">
        <v>322</v>
      </c>
      <c r="B15" s="225" t="s">
        <v>323</v>
      </c>
      <c r="C15" s="278">
        <f aca="true" t="shared" si="0" ref="C15:C46">H15+M15</f>
        <v>9</v>
      </c>
      <c r="D15" s="278">
        <f aca="true" t="shared" si="1" ref="D15:D46">I15+N15</f>
        <v>9</v>
      </c>
      <c r="E15" s="275">
        <f aca="true" t="shared" si="2" ref="E15:E46">D15/C15*100</f>
        <v>100</v>
      </c>
      <c r="F15" s="278">
        <f aca="true" t="shared" si="3" ref="F15:F46">K15+P15</f>
        <v>18</v>
      </c>
      <c r="G15" s="278">
        <f aca="true" t="shared" si="4" ref="G15:G46">L15+Q15</f>
        <v>4</v>
      </c>
      <c r="H15" s="282">
        <v>7</v>
      </c>
      <c r="I15" s="278">
        <v>7</v>
      </c>
      <c r="J15" s="275">
        <f aca="true" t="shared" si="5" ref="J15:J46">I15/H15*100</f>
        <v>100</v>
      </c>
      <c r="K15" s="278">
        <v>14</v>
      </c>
      <c r="L15" s="280">
        <v>4</v>
      </c>
      <c r="M15" s="282">
        <v>2</v>
      </c>
      <c r="N15" s="278">
        <v>2</v>
      </c>
      <c r="O15" s="275">
        <f aca="true" t="shared" si="6" ref="O15:O46">N15/M15*100</f>
        <v>100</v>
      </c>
      <c r="P15" s="278">
        <v>4</v>
      </c>
      <c r="Q15" s="280">
        <v>0</v>
      </c>
      <c r="R15" s="226" t="s">
        <v>324</v>
      </c>
    </row>
    <row r="16" spans="1:18" ht="18.75" customHeight="1">
      <c r="A16" s="227" t="s">
        <v>327</v>
      </c>
      <c r="B16" s="228" t="s">
        <v>323</v>
      </c>
      <c r="C16" s="278">
        <f t="shared" si="0"/>
        <v>63</v>
      </c>
      <c r="D16" s="278">
        <f t="shared" si="1"/>
        <v>60</v>
      </c>
      <c r="E16" s="275">
        <f t="shared" si="2"/>
        <v>95.23809523809523</v>
      </c>
      <c r="F16" s="278">
        <f t="shared" si="3"/>
        <v>122</v>
      </c>
      <c r="G16" s="278">
        <f t="shared" si="4"/>
        <v>26</v>
      </c>
      <c r="H16" s="283">
        <v>46</v>
      </c>
      <c r="I16" s="279">
        <v>43</v>
      </c>
      <c r="J16" s="275">
        <f t="shared" si="5"/>
        <v>93.47826086956522</v>
      </c>
      <c r="K16" s="279">
        <v>88</v>
      </c>
      <c r="L16" s="281">
        <v>22</v>
      </c>
      <c r="M16" s="283">
        <v>17</v>
      </c>
      <c r="N16" s="279">
        <v>17</v>
      </c>
      <c r="O16" s="275">
        <f t="shared" si="6"/>
        <v>100</v>
      </c>
      <c r="P16" s="279">
        <v>34</v>
      </c>
      <c r="Q16" s="281" t="s">
        <v>421</v>
      </c>
      <c r="R16" s="229" t="s">
        <v>443</v>
      </c>
    </row>
    <row r="17" spans="1:18" ht="18.75" customHeight="1">
      <c r="A17" s="227" t="s">
        <v>27</v>
      </c>
      <c r="B17" s="228" t="s">
        <v>326</v>
      </c>
      <c r="C17" s="278">
        <f t="shared" si="0"/>
        <v>70</v>
      </c>
      <c r="D17" s="278">
        <f t="shared" si="1"/>
        <v>64</v>
      </c>
      <c r="E17" s="275">
        <f t="shared" si="2"/>
        <v>91.42857142857143</v>
      </c>
      <c r="F17" s="278">
        <f t="shared" si="3"/>
        <v>131</v>
      </c>
      <c r="G17" s="278">
        <f t="shared" si="4"/>
        <v>31</v>
      </c>
      <c r="H17" s="283">
        <v>53</v>
      </c>
      <c r="I17" s="279">
        <v>47</v>
      </c>
      <c r="J17" s="275">
        <f t="shared" si="5"/>
        <v>88.67924528301887</v>
      </c>
      <c r="K17" s="279">
        <v>97</v>
      </c>
      <c r="L17" s="281">
        <v>29</v>
      </c>
      <c r="M17" s="283">
        <v>17</v>
      </c>
      <c r="N17" s="279">
        <v>17</v>
      </c>
      <c r="O17" s="275">
        <f t="shared" si="6"/>
        <v>100</v>
      </c>
      <c r="P17" s="279">
        <v>34</v>
      </c>
      <c r="Q17" s="281" t="s">
        <v>433</v>
      </c>
      <c r="R17" s="229" t="s">
        <v>404</v>
      </c>
    </row>
    <row r="18" spans="1:18" ht="18.75" customHeight="1">
      <c r="A18" s="227" t="s">
        <v>22</v>
      </c>
      <c r="B18" s="228" t="s">
        <v>326</v>
      </c>
      <c r="C18" s="278">
        <f t="shared" si="0"/>
        <v>70</v>
      </c>
      <c r="D18" s="278">
        <f t="shared" si="1"/>
        <v>62</v>
      </c>
      <c r="E18" s="275">
        <f t="shared" si="2"/>
        <v>88.57142857142857</v>
      </c>
      <c r="F18" s="278">
        <f t="shared" si="3"/>
        <v>129</v>
      </c>
      <c r="G18" s="278">
        <f t="shared" si="4"/>
        <v>29</v>
      </c>
      <c r="H18" s="283">
        <v>53</v>
      </c>
      <c r="I18" s="279">
        <v>47</v>
      </c>
      <c r="J18" s="275">
        <f t="shared" si="5"/>
        <v>88.67924528301887</v>
      </c>
      <c r="K18" s="279">
        <v>98</v>
      </c>
      <c r="L18" s="281">
        <v>24</v>
      </c>
      <c r="M18" s="283">
        <v>17</v>
      </c>
      <c r="N18" s="279">
        <v>15</v>
      </c>
      <c r="O18" s="275">
        <f t="shared" si="6"/>
        <v>88.23529411764706</v>
      </c>
      <c r="P18" s="279">
        <v>31</v>
      </c>
      <c r="Q18" s="281">
        <v>5</v>
      </c>
      <c r="R18" s="229" t="s">
        <v>441</v>
      </c>
    </row>
    <row r="19" spans="1:18" ht="18.75" customHeight="1">
      <c r="A19" s="227" t="s">
        <v>325</v>
      </c>
      <c r="B19" s="228" t="s">
        <v>326</v>
      </c>
      <c r="C19" s="278">
        <f t="shared" si="0"/>
        <v>60</v>
      </c>
      <c r="D19" s="278">
        <f t="shared" si="1"/>
        <v>53</v>
      </c>
      <c r="E19" s="275">
        <f t="shared" si="2"/>
        <v>88.33333333333333</v>
      </c>
      <c r="F19" s="278">
        <f t="shared" si="3"/>
        <v>109</v>
      </c>
      <c r="G19" s="278">
        <f t="shared" si="4"/>
        <v>18</v>
      </c>
      <c r="H19" s="283">
        <v>45</v>
      </c>
      <c r="I19" s="279">
        <v>41</v>
      </c>
      <c r="J19" s="275">
        <f t="shared" si="5"/>
        <v>91.11111111111111</v>
      </c>
      <c r="K19" s="279">
        <v>84</v>
      </c>
      <c r="L19" s="281">
        <v>11</v>
      </c>
      <c r="M19" s="283">
        <v>15</v>
      </c>
      <c r="N19" s="279">
        <v>12</v>
      </c>
      <c r="O19" s="275">
        <f t="shared" si="6"/>
        <v>80</v>
      </c>
      <c r="P19" s="279">
        <v>25</v>
      </c>
      <c r="Q19" s="281">
        <v>7</v>
      </c>
      <c r="R19" s="229" t="s">
        <v>440</v>
      </c>
    </row>
    <row r="20" spans="1:18" ht="18.75" customHeight="1">
      <c r="A20" s="227" t="s">
        <v>328</v>
      </c>
      <c r="B20" s="228" t="s">
        <v>329</v>
      </c>
      <c r="C20" s="278">
        <f t="shared" si="0"/>
        <v>40</v>
      </c>
      <c r="D20" s="278">
        <f t="shared" si="1"/>
        <v>35</v>
      </c>
      <c r="E20" s="275">
        <f t="shared" si="2"/>
        <v>87.5</v>
      </c>
      <c r="F20" s="278">
        <f t="shared" si="3"/>
        <v>74</v>
      </c>
      <c r="G20" s="278">
        <f t="shared" si="4"/>
        <v>19</v>
      </c>
      <c r="H20" s="283">
        <v>30</v>
      </c>
      <c r="I20" s="279">
        <v>25</v>
      </c>
      <c r="J20" s="275">
        <f t="shared" si="5"/>
        <v>83.33333333333334</v>
      </c>
      <c r="K20" s="279">
        <v>54</v>
      </c>
      <c r="L20" s="281">
        <v>17</v>
      </c>
      <c r="M20" s="283">
        <v>10</v>
      </c>
      <c r="N20" s="279">
        <v>10</v>
      </c>
      <c r="O20" s="275">
        <f t="shared" si="6"/>
        <v>100</v>
      </c>
      <c r="P20" s="279">
        <v>20</v>
      </c>
      <c r="Q20" s="281">
        <v>2</v>
      </c>
      <c r="R20" s="229" t="s">
        <v>444</v>
      </c>
    </row>
    <row r="21" spans="1:18" ht="18.75" customHeight="1">
      <c r="A21" s="227" t="s">
        <v>335</v>
      </c>
      <c r="B21" s="228" t="s">
        <v>323</v>
      </c>
      <c r="C21" s="278">
        <f t="shared" si="0"/>
        <v>51</v>
      </c>
      <c r="D21" s="278">
        <f t="shared" si="1"/>
        <v>41</v>
      </c>
      <c r="E21" s="275">
        <f t="shared" si="2"/>
        <v>80.3921568627451</v>
      </c>
      <c r="F21" s="278">
        <f t="shared" si="3"/>
        <v>87</v>
      </c>
      <c r="G21" s="278">
        <f t="shared" si="4"/>
        <v>31</v>
      </c>
      <c r="H21" s="283">
        <v>38</v>
      </c>
      <c r="I21" s="279">
        <v>32</v>
      </c>
      <c r="J21" s="275">
        <f t="shared" si="5"/>
        <v>84.21052631578947</v>
      </c>
      <c r="K21" s="279">
        <v>66</v>
      </c>
      <c r="L21" s="281">
        <v>20</v>
      </c>
      <c r="M21" s="283">
        <v>13</v>
      </c>
      <c r="N21" s="279">
        <v>9</v>
      </c>
      <c r="O21" s="275">
        <f t="shared" si="6"/>
        <v>69.23076923076923</v>
      </c>
      <c r="P21" s="279">
        <v>21</v>
      </c>
      <c r="Q21" s="281">
        <v>11</v>
      </c>
      <c r="R21" s="229">
        <v>171</v>
      </c>
    </row>
    <row r="22" spans="1:18" ht="18.75" customHeight="1">
      <c r="A22" s="227" t="s">
        <v>332</v>
      </c>
      <c r="B22" s="228" t="s">
        <v>323</v>
      </c>
      <c r="C22" s="278">
        <f t="shared" si="0"/>
        <v>51</v>
      </c>
      <c r="D22" s="278">
        <f t="shared" si="1"/>
        <v>41</v>
      </c>
      <c r="E22" s="275">
        <f t="shared" si="2"/>
        <v>80.3921568627451</v>
      </c>
      <c r="F22" s="278">
        <f t="shared" si="3"/>
        <v>87</v>
      </c>
      <c r="G22" s="278">
        <f t="shared" si="4"/>
        <v>32</v>
      </c>
      <c r="H22" s="283">
        <v>38</v>
      </c>
      <c r="I22" s="279">
        <v>30</v>
      </c>
      <c r="J22" s="275">
        <f t="shared" si="5"/>
        <v>78.94736842105263</v>
      </c>
      <c r="K22" s="279">
        <v>63</v>
      </c>
      <c r="L22" s="281">
        <v>24</v>
      </c>
      <c r="M22" s="283">
        <v>13</v>
      </c>
      <c r="N22" s="279">
        <v>11</v>
      </c>
      <c r="O22" s="275">
        <f t="shared" si="6"/>
        <v>84.61538461538461</v>
      </c>
      <c r="P22" s="279">
        <v>24</v>
      </c>
      <c r="Q22" s="281">
        <v>8</v>
      </c>
      <c r="R22" s="229">
        <v>110</v>
      </c>
    </row>
    <row r="23" spans="1:18" ht="18.75" customHeight="1">
      <c r="A23" s="227" t="s">
        <v>336</v>
      </c>
      <c r="B23" s="228" t="s">
        <v>323</v>
      </c>
      <c r="C23" s="278">
        <f t="shared" si="0"/>
        <v>20</v>
      </c>
      <c r="D23" s="278">
        <f t="shared" si="1"/>
        <v>16</v>
      </c>
      <c r="E23" s="275">
        <f t="shared" si="2"/>
        <v>80</v>
      </c>
      <c r="F23" s="278">
        <f t="shared" si="3"/>
        <v>34</v>
      </c>
      <c r="G23" s="278">
        <f t="shared" si="4"/>
        <v>12</v>
      </c>
      <c r="H23" s="283">
        <v>16</v>
      </c>
      <c r="I23" s="279">
        <v>13</v>
      </c>
      <c r="J23" s="275">
        <f t="shared" si="5"/>
        <v>81.25</v>
      </c>
      <c r="K23" s="279">
        <v>27</v>
      </c>
      <c r="L23" s="281" t="s">
        <v>425</v>
      </c>
      <c r="M23" s="283">
        <v>4</v>
      </c>
      <c r="N23" s="279">
        <v>3</v>
      </c>
      <c r="O23" s="275">
        <f t="shared" si="6"/>
        <v>75</v>
      </c>
      <c r="P23" s="279">
        <v>7</v>
      </c>
      <c r="Q23" s="281" t="s">
        <v>433</v>
      </c>
      <c r="R23" s="229">
        <v>112</v>
      </c>
    </row>
    <row r="24" spans="1:18" ht="18.75" customHeight="1">
      <c r="A24" s="227" t="s">
        <v>330</v>
      </c>
      <c r="B24" s="228" t="s">
        <v>323</v>
      </c>
      <c r="C24" s="278">
        <f t="shared" si="0"/>
        <v>64</v>
      </c>
      <c r="D24" s="278">
        <f t="shared" si="1"/>
        <v>51</v>
      </c>
      <c r="E24" s="275">
        <f t="shared" si="2"/>
        <v>79.6875</v>
      </c>
      <c r="F24" s="278">
        <f t="shared" si="3"/>
        <v>107</v>
      </c>
      <c r="G24" s="278">
        <f t="shared" si="4"/>
        <v>40</v>
      </c>
      <c r="H24" s="283">
        <v>47</v>
      </c>
      <c r="I24" s="279">
        <v>37</v>
      </c>
      <c r="J24" s="275">
        <f t="shared" si="5"/>
        <v>78.72340425531915</v>
      </c>
      <c r="K24" s="279">
        <v>77</v>
      </c>
      <c r="L24" s="281">
        <v>29</v>
      </c>
      <c r="M24" s="283">
        <v>17</v>
      </c>
      <c r="N24" s="279">
        <v>14</v>
      </c>
      <c r="O24" s="275">
        <f t="shared" si="6"/>
        <v>82.35294117647058</v>
      </c>
      <c r="P24" s="279">
        <v>30</v>
      </c>
      <c r="Q24" s="281">
        <v>11</v>
      </c>
      <c r="R24" s="229" t="s">
        <v>331</v>
      </c>
    </row>
    <row r="25" spans="1:18" ht="18.75" customHeight="1">
      <c r="A25" s="227" t="s">
        <v>25</v>
      </c>
      <c r="B25" s="228" t="s">
        <v>326</v>
      </c>
      <c r="C25" s="278">
        <f t="shared" si="0"/>
        <v>46</v>
      </c>
      <c r="D25" s="278">
        <f t="shared" si="1"/>
        <v>36</v>
      </c>
      <c r="E25" s="275">
        <f t="shared" si="2"/>
        <v>78.26086956521739</v>
      </c>
      <c r="F25" s="278">
        <f t="shared" si="3"/>
        <v>80</v>
      </c>
      <c r="G25" s="278">
        <f t="shared" si="4"/>
        <v>31</v>
      </c>
      <c r="H25" s="283">
        <v>35</v>
      </c>
      <c r="I25" s="279">
        <v>27</v>
      </c>
      <c r="J25" s="275">
        <f t="shared" si="5"/>
        <v>77.14285714285715</v>
      </c>
      <c r="K25" s="279">
        <v>61</v>
      </c>
      <c r="L25" s="281">
        <v>26</v>
      </c>
      <c r="M25" s="283">
        <v>11</v>
      </c>
      <c r="N25" s="279">
        <v>9</v>
      </c>
      <c r="O25" s="275">
        <f t="shared" si="6"/>
        <v>81.81818181818183</v>
      </c>
      <c r="P25" s="279">
        <v>19</v>
      </c>
      <c r="Q25" s="281">
        <v>5</v>
      </c>
      <c r="R25" s="230" t="s">
        <v>442</v>
      </c>
    </row>
    <row r="26" spans="1:18" ht="18.75" customHeight="1">
      <c r="A26" s="227" t="s">
        <v>344</v>
      </c>
      <c r="B26" s="228" t="s">
        <v>323</v>
      </c>
      <c r="C26" s="278">
        <f t="shared" si="0"/>
        <v>27</v>
      </c>
      <c r="D26" s="278">
        <f t="shared" si="1"/>
        <v>21</v>
      </c>
      <c r="E26" s="275">
        <f t="shared" si="2"/>
        <v>77.77777777777779</v>
      </c>
      <c r="F26" s="278">
        <f t="shared" si="3"/>
        <v>43</v>
      </c>
      <c r="G26" s="278">
        <f t="shared" si="4"/>
        <v>15</v>
      </c>
      <c r="H26" s="283">
        <v>22</v>
      </c>
      <c r="I26" s="279">
        <v>17</v>
      </c>
      <c r="J26" s="275">
        <f t="shared" si="5"/>
        <v>77.27272727272727</v>
      </c>
      <c r="K26" s="279">
        <v>35</v>
      </c>
      <c r="L26" s="281">
        <v>13</v>
      </c>
      <c r="M26" s="283">
        <v>5</v>
      </c>
      <c r="N26" s="279">
        <v>4</v>
      </c>
      <c r="O26" s="275">
        <f t="shared" si="6"/>
        <v>80</v>
      </c>
      <c r="P26" s="279">
        <v>8</v>
      </c>
      <c r="Q26" s="281" t="s">
        <v>433</v>
      </c>
      <c r="R26" s="229">
        <v>180</v>
      </c>
    </row>
    <row r="27" spans="1:18" ht="18.75" customHeight="1">
      <c r="A27" s="227" t="s">
        <v>62</v>
      </c>
      <c r="B27" s="228" t="s">
        <v>339</v>
      </c>
      <c r="C27" s="278">
        <f t="shared" si="0"/>
        <v>54</v>
      </c>
      <c r="D27" s="278">
        <f t="shared" si="1"/>
        <v>41</v>
      </c>
      <c r="E27" s="275">
        <f t="shared" si="2"/>
        <v>75.92592592592592</v>
      </c>
      <c r="F27" s="278">
        <f t="shared" si="3"/>
        <v>88</v>
      </c>
      <c r="G27" s="278">
        <f t="shared" si="4"/>
        <v>37</v>
      </c>
      <c r="H27" s="283">
        <v>39</v>
      </c>
      <c r="I27" s="279">
        <v>27</v>
      </c>
      <c r="J27" s="275">
        <f t="shared" si="5"/>
        <v>69.23076923076923</v>
      </c>
      <c r="K27" s="279">
        <v>60</v>
      </c>
      <c r="L27" s="281">
        <v>31</v>
      </c>
      <c r="M27" s="283">
        <v>15</v>
      </c>
      <c r="N27" s="279">
        <v>14</v>
      </c>
      <c r="O27" s="275">
        <f t="shared" si="6"/>
        <v>93.33333333333333</v>
      </c>
      <c r="P27" s="279">
        <v>28</v>
      </c>
      <c r="Q27" s="281">
        <v>6</v>
      </c>
      <c r="R27" s="229">
        <v>180</v>
      </c>
    </row>
    <row r="28" spans="1:18" ht="18.75" customHeight="1">
      <c r="A28" s="227" t="s">
        <v>340</v>
      </c>
      <c r="B28" s="228" t="s">
        <v>341</v>
      </c>
      <c r="C28" s="278">
        <f t="shared" si="0"/>
        <v>75</v>
      </c>
      <c r="D28" s="278">
        <f t="shared" si="1"/>
        <v>54</v>
      </c>
      <c r="E28" s="275">
        <f t="shared" si="2"/>
        <v>72</v>
      </c>
      <c r="F28" s="278">
        <f t="shared" si="3"/>
        <v>115</v>
      </c>
      <c r="G28" s="278">
        <f t="shared" si="4"/>
        <v>58</v>
      </c>
      <c r="H28" s="283">
        <v>56</v>
      </c>
      <c r="I28" s="279">
        <v>38</v>
      </c>
      <c r="J28" s="275">
        <f t="shared" si="5"/>
        <v>67.85714285714286</v>
      </c>
      <c r="K28" s="279">
        <v>83</v>
      </c>
      <c r="L28" s="281">
        <v>49</v>
      </c>
      <c r="M28" s="283">
        <v>19</v>
      </c>
      <c r="N28" s="279">
        <v>16</v>
      </c>
      <c r="O28" s="275">
        <f t="shared" si="6"/>
        <v>84.21052631578947</v>
      </c>
      <c r="P28" s="279">
        <v>32</v>
      </c>
      <c r="Q28" s="281">
        <v>9</v>
      </c>
      <c r="R28" s="229" t="s">
        <v>402</v>
      </c>
    </row>
    <row r="29" spans="1:18" ht="18.75" customHeight="1">
      <c r="A29" s="227" t="s">
        <v>333</v>
      </c>
      <c r="B29" s="228" t="s">
        <v>334</v>
      </c>
      <c r="C29" s="278">
        <f t="shared" si="0"/>
        <v>64</v>
      </c>
      <c r="D29" s="278">
        <f t="shared" si="1"/>
        <v>46</v>
      </c>
      <c r="E29" s="275">
        <f t="shared" si="2"/>
        <v>71.875</v>
      </c>
      <c r="F29" s="278">
        <f t="shared" si="3"/>
        <v>96</v>
      </c>
      <c r="G29" s="278">
        <f t="shared" si="4"/>
        <v>51</v>
      </c>
      <c r="H29" s="283">
        <v>48</v>
      </c>
      <c r="I29" s="279">
        <v>35</v>
      </c>
      <c r="J29" s="275">
        <f t="shared" si="5"/>
        <v>72.91666666666666</v>
      </c>
      <c r="K29" s="279">
        <v>74</v>
      </c>
      <c r="L29" s="281">
        <v>39</v>
      </c>
      <c r="M29" s="283">
        <v>16</v>
      </c>
      <c r="N29" s="279">
        <v>11</v>
      </c>
      <c r="O29" s="275">
        <f t="shared" si="6"/>
        <v>68.75</v>
      </c>
      <c r="P29" s="279">
        <v>22</v>
      </c>
      <c r="Q29" s="281" t="s">
        <v>435</v>
      </c>
      <c r="R29" s="230" t="s">
        <v>438</v>
      </c>
    </row>
    <row r="30" spans="1:18" ht="18.75" customHeight="1">
      <c r="A30" s="227" t="s">
        <v>29</v>
      </c>
      <c r="B30" s="228" t="s">
        <v>326</v>
      </c>
      <c r="C30" s="278">
        <f t="shared" si="0"/>
        <v>58</v>
      </c>
      <c r="D30" s="278">
        <f t="shared" si="1"/>
        <v>41</v>
      </c>
      <c r="E30" s="275">
        <f t="shared" si="2"/>
        <v>70.6896551724138</v>
      </c>
      <c r="F30" s="278">
        <f t="shared" si="3"/>
        <v>94</v>
      </c>
      <c r="G30" s="278">
        <f t="shared" si="4"/>
        <v>51</v>
      </c>
      <c r="H30" s="283">
        <v>42</v>
      </c>
      <c r="I30" s="279">
        <v>33</v>
      </c>
      <c r="J30" s="275">
        <f t="shared" si="5"/>
        <v>78.57142857142857</v>
      </c>
      <c r="K30" s="279">
        <v>72</v>
      </c>
      <c r="L30" s="281">
        <v>34</v>
      </c>
      <c r="M30" s="283">
        <v>16</v>
      </c>
      <c r="N30" s="279">
        <v>8</v>
      </c>
      <c r="O30" s="275">
        <f t="shared" si="6"/>
        <v>50</v>
      </c>
      <c r="P30" s="279">
        <v>22</v>
      </c>
      <c r="Q30" s="281">
        <v>17</v>
      </c>
      <c r="R30" s="229">
        <v>108</v>
      </c>
    </row>
    <row r="31" spans="1:18" ht="18.75" customHeight="1">
      <c r="A31" s="227" t="s">
        <v>36</v>
      </c>
      <c r="B31" s="228" t="s">
        <v>334</v>
      </c>
      <c r="C31" s="278">
        <f t="shared" si="0"/>
        <v>53</v>
      </c>
      <c r="D31" s="278">
        <f t="shared" si="1"/>
        <v>35</v>
      </c>
      <c r="E31" s="275">
        <f t="shared" si="2"/>
        <v>66.0377358490566</v>
      </c>
      <c r="F31" s="278">
        <f t="shared" si="3"/>
        <v>75</v>
      </c>
      <c r="G31" s="278">
        <f t="shared" si="4"/>
        <v>51</v>
      </c>
      <c r="H31" s="283">
        <v>37</v>
      </c>
      <c r="I31" s="279">
        <v>27</v>
      </c>
      <c r="J31" s="275">
        <f t="shared" si="5"/>
        <v>72.97297297297297</v>
      </c>
      <c r="K31" s="279">
        <v>58</v>
      </c>
      <c r="L31" s="281">
        <v>33</v>
      </c>
      <c r="M31" s="283">
        <v>16</v>
      </c>
      <c r="N31" s="279">
        <v>8</v>
      </c>
      <c r="O31" s="275">
        <f t="shared" si="6"/>
        <v>50</v>
      </c>
      <c r="P31" s="279">
        <v>17</v>
      </c>
      <c r="Q31" s="281">
        <v>18</v>
      </c>
      <c r="R31" s="229">
        <v>114</v>
      </c>
    </row>
    <row r="32" spans="1:18" ht="18.75" customHeight="1">
      <c r="A32" s="227" t="s">
        <v>342</v>
      </c>
      <c r="B32" s="228" t="s">
        <v>339</v>
      </c>
      <c r="C32" s="278">
        <f t="shared" si="0"/>
        <v>61</v>
      </c>
      <c r="D32" s="278">
        <f t="shared" si="1"/>
        <v>39</v>
      </c>
      <c r="E32" s="275">
        <f t="shared" si="2"/>
        <v>63.934426229508205</v>
      </c>
      <c r="F32" s="278">
        <f t="shared" si="3"/>
        <v>90</v>
      </c>
      <c r="G32" s="278">
        <f t="shared" si="4"/>
        <v>59</v>
      </c>
      <c r="H32" s="283">
        <v>47</v>
      </c>
      <c r="I32" s="279">
        <v>30</v>
      </c>
      <c r="J32" s="275">
        <f t="shared" si="5"/>
        <v>63.829787234042556</v>
      </c>
      <c r="K32" s="279">
        <v>69</v>
      </c>
      <c r="L32" s="281">
        <v>48</v>
      </c>
      <c r="M32" s="283">
        <v>14</v>
      </c>
      <c r="N32" s="279">
        <v>9</v>
      </c>
      <c r="O32" s="275">
        <f t="shared" si="6"/>
        <v>64.28571428571429</v>
      </c>
      <c r="P32" s="279">
        <v>21</v>
      </c>
      <c r="Q32" s="281">
        <v>11</v>
      </c>
      <c r="R32" s="229" t="s">
        <v>343</v>
      </c>
    </row>
    <row r="33" spans="1:18" ht="18.75" customHeight="1">
      <c r="A33" s="227" t="s">
        <v>348</v>
      </c>
      <c r="B33" s="228" t="s">
        <v>349</v>
      </c>
      <c r="C33" s="278">
        <f t="shared" si="0"/>
        <v>55</v>
      </c>
      <c r="D33" s="278">
        <f t="shared" si="1"/>
        <v>34</v>
      </c>
      <c r="E33" s="275">
        <f t="shared" si="2"/>
        <v>61.81818181818181</v>
      </c>
      <c r="F33" s="278">
        <f t="shared" si="3"/>
        <v>76</v>
      </c>
      <c r="G33" s="278">
        <f t="shared" si="4"/>
        <v>61</v>
      </c>
      <c r="H33" s="283">
        <v>40</v>
      </c>
      <c r="I33" s="279">
        <v>25</v>
      </c>
      <c r="J33" s="275">
        <f t="shared" si="5"/>
        <v>62.5</v>
      </c>
      <c r="K33" s="279">
        <v>55</v>
      </c>
      <c r="L33" s="281">
        <v>44</v>
      </c>
      <c r="M33" s="283">
        <v>15</v>
      </c>
      <c r="N33" s="279">
        <v>9</v>
      </c>
      <c r="O33" s="275">
        <f t="shared" si="6"/>
        <v>60</v>
      </c>
      <c r="P33" s="279">
        <v>21</v>
      </c>
      <c r="Q33" s="281">
        <v>17</v>
      </c>
      <c r="R33" s="230" t="s">
        <v>362</v>
      </c>
    </row>
    <row r="34" spans="1:18" ht="18.75" customHeight="1">
      <c r="A34" s="227" t="s">
        <v>44</v>
      </c>
      <c r="B34" s="228" t="s">
        <v>334</v>
      </c>
      <c r="C34" s="278">
        <f t="shared" si="0"/>
        <v>65</v>
      </c>
      <c r="D34" s="278">
        <f t="shared" si="1"/>
        <v>39</v>
      </c>
      <c r="E34" s="275">
        <f t="shared" si="2"/>
        <v>60</v>
      </c>
      <c r="F34" s="278">
        <f t="shared" si="3"/>
        <v>95</v>
      </c>
      <c r="G34" s="278">
        <f t="shared" si="4"/>
        <v>66</v>
      </c>
      <c r="H34" s="283">
        <v>48</v>
      </c>
      <c r="I34" s="279">
        <v>27</v>
      </c>
      <c r="J34" s="275">
        <f t="shared" si="5"/>
        <v>56.25</v>
      </c>
      <c r="K34" s="279">
        <v>68</v>
      </c>
      <c r="L34" s="281">
        <v>51</v>
      </c>
      <c r="M34" s="283">
        <v>17</v>
      </c>
      <c r="N34" s="279">
        <v>12</v>
      </c>
      <c r="O34" s="275">
        <f t="shared" si="6"/>
        <v>70.58823529411765</v>
      </c>
      <c r="P34" s="279">
        <v>27</v>
      </c>
      <c r="Q34" s="281" t="s">
        <v>423</v>
      </c>
      <c r="R34" s="229" t="s">
        <v>439</v>
      </c>
    </row>
    <row r="35" spans="1:18" ht="18.75" customHeight="1">
      <c r="A35" s="227" t="s">
        <v>337</v>
      </c>
      <c r="B35" s="228" t="s">
        <v>338</v>
      </c>
      <c r="C35" s="278">
        <f t="shared" si="0"/>
        <v>20</v>
      </c>
      <c r="D35" s="278">
        <f t="shared" si="1"/>
        <v>12</v>
      </c>
      <c r="E35" s="275">
        <f t="shared" si="2"/>
        <v>60</v>
      </c>
      <c r="F35" s="278">
        <f t="shared" si="3"/>
        <v>26</v>
      </c>
      <c r="G35" s="278">
        <f t="shared" si="4"/>
        <v>21</v>
      </c>
      <c r="H35" s="283">
        <v>15</v>
      </c>
      <c r="I35" s="279">
        <v>9</v>
      </c>
      <c r="J35" s="275">
        <f t="shared" si="5"/>
        <v>60</v>
      </c>
      <c r="K35" s="279">
        <v>19</v>
      </c>
      <c r="L35" s="281">
        <v>17</v>
      </c>
      <c r="M35" s="283">
        <v>5</v>
      </c>
      <c r="N35" s="279">
        <v>3</v>
      </c>
      <c r="O35" s="275">
        <f t="shared" si="6"/>
        <v>60</v>
      </c>
      <c r="P35" s="279">
        <v>7</v>
      </c>
      <c r="Q35" s="281">
        <v>4</v>
      </c>
      <c r="R35" s="229"/>
    </row>
    <row r="36" spans="1:18" ht="18.75" customHeight="1">
      <c r="A36" s="227" t="s">
        <v>359</v>
      </c>
      <c r="B36" s="228" t="s">
        <v>352</v>
      </c>
      <c r="C36" s="278">
        <f t="shared" si="0"/>
        <v>61</v>
      </c>
      <c r="D36" s="278">
        <f t="shared" si="1"/>
        <v>36</v>
      </c>
      <c r="E36" s="275">
        <f t="shared" si="2"/>
        <v>59.01639344262295</v>
      </c>
      <c r="F36" s="278">
        <f t="shared" si="3"/>
        <v>88</v>
      </c>
      <c r="G36" s="278">
        <f t="shared" si="4"/>
        <v>60</v>
      </c>
      <c r="H36" s="283">
        <v>47</v>
      </c>
      <c r="I36" s="279">
        <v>27</v>
      </c>
      <c r="J36" s="275">
        <f t="shared" si="5"/>
        <v>57.446808510638306</v>
      </c>
      <c r="K36" s="279">
        <v>66</v>
      </c>
      <c r="L36" s="281">
        <v>47</v>
      </c>
      <c r="M36" s="283">
        <v>14</v>
      </c>
      <c r="N36" s="279">
        <v>9</v>
      </c>
      <c r="O36" s="275">
        <f t="shared" si="6"/>
        <v>64.28571428571429</v>
      </c>
      <c r="P36" s="279">
        <v>22</v>
      </c>
      <c r="Q36" s="281">
        <v>13</v>
      </c>
      <c r="R36" s="229" t="s">
        <v>446</v>
      </c>
    </row>
    <row r="37" spans="1:18" ht="18.75" customHeight="1">
      <c r="A37" s="227" t="s">
        <v>205</v>
      </c>
      <c r="B37" s="228" t="s">
        <v>346</v>
      </c>
      <c r="C37" s="278">
        <f t="shared" si="0"/>
        <v>40</v>
      </c>
      <c r="D37" s="278">
        <f t="shared" si="1"/>
        <v>23</v>
      </c>
      <c r="E37" s="275">
        <f t="shared" si="2"/>
        <v>57.49999999999999</v>
      </c>
      <c r="F37" s="278">
        <f t="shared" si="3"/>
        <v>55</v>
      </c>
      <c r="G37" s="278">
        <f t="shared" si="4"/>
        <v>42</v>
      </c>
      <c r="H37" s="283">
        <v>30</v>
      </c>
      <c r="I37" s="279">
        <v>18</v>
      </c>
      <c r="J37" s="275">
        <f t="shared" si="5"/>
        <v>60</v>
      </c>
      <c r="K37" s="279">
        <v>43</v>
      </c>
      <c r="L37" s="281">
        <v>29</v>
      </c>
      <c r="M37" s="283">
        <v>10</v>
      </c>
      <c r="N37" s="279">
        <v>5</v>
      </c>
      <c r="O37" s="275">
        <f t="shared" si="6"/>
        <v>50</v>
      </c>
      <c r="P37" s="279">
        <v>12</v>
      </c>
      <c r="Q37" s="281">
        <v>13</v>
      </c>
      <c r="R37" s="229"/>
    </row>
    <row r="38" spans="1:18" ht="18.75" customHeight="1">
      <c r="A38" s="227" t="s">
        <v>345</v>
      </c>
      <c r="B38" s="228" t="s">
        <v>339</v>
      </c>
      <c r="C38" s="278">
        <f t="shared" si="0"/>
        <v>54</v>
      </c>
      <c r="D38" s="278">
        <f t="shared" si="1"/>
        <v>31</v>
      </c>
      <c r="E38" s="275">
        <f t="shared" si="2"/>
        <v>57.407407407407405</v>
      </c>
      <c r="F38" s="278">
        <f t="shared" si="3"/>
        <v>75</v>
      </c>
      <c r="G38" s="278">
        <f t="shared" si="4"/>
        <v>61</v>
      </c>
      <c r="H38" s="283">
        <v>39</v>
      </c>
      <c r="I38" s="279">
        <v>20</v>
      </c>
      <c r="J38" s="275">
        <f t="shared" si="5"/>
        <v>51.28205128205128</v>
      </c>
      <c r="K38" s="279">
        <v>52</v>
      </c>
      <c r="L38" s="281">
        <v>49</v>
      </c>
      <c r="M38" s="283">
        <v>15</v>
      </c>
      <c r="N38" s="279">
        <v>11</v>
      </c>
      <c r="O38" s="275">
        <f t="shared" si="6"/>
        <v>73.33333333333333</v>
      </c>
      <c r="P38" s="279">
        <v>23</v>
      </c>
      <c r="Q38" s="281">
        <v>12</v>
      </c>
      <c r="R38" s="229">
        <v>180.129</v>
      </c>
    </row>
    <row r="39" spans="1:18" ht="18.75" customHeight="1">
      <c r="A39" s="227" t="s">
        <v>351</v>
      </c>
      <c r="B39" s="228" t="s">
        <v>352</v>
      </c>
      <c r="C39" s="278">
        <f t="shared" si="0"/>
        <v>30</v>
      </c>
      <c r="D39" s="278">
        <f t="shared" si="1"/>
        <v>17</v>
      </c>
      <c r="E39" s="275">
        <f t="shared" si="2"/>
        <v>56.666666666666664</v>
      </c>
      <c r="F39" s="278">
        <f t="shared" si="3"/>
        <v>40</v>
      </c>
      <c r="G39" s="278">
        <f t="shared" si="4"/>
        <v>33</v>
      </c>
      <c r="H39" s="283">
        <v>23</v>
      </c>
      <c r="I39" s="279">
        <v>12</v>
      </c>
      <c r="J39" s="275">
        <f t="shared" si="5"/>
        <v>52.17391304347826</v>
      </c>
      <c r="K39" s="279">
        <v>30</v>
      </c>
      <c r="L39" s="281">
        <v>28</v>
      </c>
      <c r="M39" s="283">
        <v>7</v>
      </c>
      <c r="N39" s="279">
        <v>5</v>
      </c>
      <c r="O39" s="275">
        <f t="shared" si="6"/>
        <v>71.42857142857143</v>
      </c>
      <c r="P39" s="279">
        <v>10</v>
      </c>
      <c r="Q39" s="281" t="s">
        <v>422</v>
      </c>
      <c r="R39" s="229">
        <v>111</v>
      </c>
    </row>
    <row r="40" spans="1:18" ht="18.75" customHeight="1">
      <c r="A40" s="227" t="s">
        <v>354</v>
      </c>
      <c r="B40" s="228" t="s">
        <v>352</v>
      </c>
      <c r="C40" s="278">
        <f t="shared" si="0"/>
        <v>55</v>
      </c>
      <c r="D40" s="278">
        <f t="shared" si="1"/>
        <v>31</v>
      </c>
      <c r="E40" s="275">
        <f t="shared" si="2"/>
        <v>56.36363636363636</v>
      </c>
      <c r="F40" s="278">
        <f t="shared" si="3"/>
        <v>76</v>
      </c>
      <c r="G40" s="278">
        <f t="shared" si="4"/>
        <v>58</v>
      </c>
      <c r="H40" s="283">
        <v>39</v>
      </c>
      <c r="I40" s="279">
        <v>20</v>
      </c>
      <c r="J40" s="275">
        <f t="shared" si="5"/>
        <v>51.28205128205128</v>
      </c>
      <c r="K40" s="279">
        <v>52</v>
      </c>
      <c r="L40" s="281">
        <v>43</v>
      </c>
      <c r="M40" s="283">
        <v>16</v>
      </c>
      <c r="N40" s="279">
        <v>11</v>
      </c>
      <c r="O40" s="275">
        <f t="shared" si="6"/>
        <v>68.75</v>
      </c>
      <c r="P40" s="279">
        <v>24</v>
      </c>
      <c r="Q40" s="281">
        <v>15</v>
      </c>
      <c r="R40" s="229">
        <v>180.171</v>
      </c>
    </row>
    <row r="41" spans="1:18" ht="18.75" customHeight="1">
      <c r="A41" s="227" t="s">
        <v>347</v>
      </c>
      <c r="B41" s="228" t="s">
        <v>334</v>
      </c>
      <c r="C41" s="278">
        <f t="shared" si="0"/>
        <v>20</v>
      </c>
      <c r="D41" s="278">
        <f t="shared" si="1"/>
        <v>10</v>
      </c>
      <c r="E41" s="275">
        <f t="shared" si="2"/>
        <v>50</v>
      </c>
      <c r="F41" s="278">
        <f t="shared" si="3"/>
        <v>28</v>
      </c>
      <c r="G41" s="278">
        <f t="shared" si="4"/>
        <v>24</v>
      </c>
      <c r="H41" s="283">
        <v>14</v>
      </c>
      <c r="I41" s="279">
        <v>8</v>
      </c>
      <c r="J41" s="275">
        <f t="shared" si="5"/>
        <v>57.14285714285714</v>
      </c>
      <c r="K41" s="279">
        <v>19</v>
      </c>
      <c r="L41" s="281">
        <v>17</v>
      </c>
      <c r="M41" s="283">
        <v>6</v>
      </c>
      <c r="N41" s="279">
        <v>2</v>
      </c>
      <c r="O41" s="275">
        <f t="shared" si="6"/>
        <v>33.33333333333333</v>
      </c>
      <c r="P41" s="279">
        <v>9</v>
      </c>
      <c r="Q41" s="281">
        <v>7</v>
      </c>
      <c r="R41" s="229"/>
    </row>
    <row r="42" spans="1:18" ht="18.75" customHeight="1">
      <c r="A42" s="227" t="s">
        <v>356</v>
      </c>
      <c r="B42" s="228" t="s">
        <v>349</v>
      </c>
      <c r="C42" s="278">
        <f t="shared" si="0"/>
        <v>2</v>
      </c>
      <c r="D42" s="278">
        <f t="shared" si="1"/>
        <v>1</v>
      </c>
      <c r="E42" s="275">
        <f t="shared" si="2"/>
        <v>50</v>
      </c>
      <c r="F42" s="278">
        <f t="shared" si="3"/>
        <v>3</v>
      </c>
      <c r="G42" s="278">
        <f t="shared" si="4"/>
        <v>3</v>
      </c>
      <c r="H42" s="283">
        <v>1</v>
      </c>
      <c r="I42" s="279">
        <v>1</v>
      </c>
      <c r="J42" s="275">
        <f t="shared" si="5"/>
        <v>100</v>
      </c>
      <c r="K42" s="279">
        <v>2</v>
      </c>
      <c r="L42" s="281" t="s">
        <v>429</v>
      </c>
      <c r="M42" s="283">
        <v>1</v>
      </c>
      <c r="N42" s="279">
        <v>0</v>
      </c>
      <c r="O42" s="275">
        <f t="shared" si="6"/>
        <v>0</v>
      </c>
      <c r="P42" s="279">
        <v>1</v>
      </c>
      <c r="Q42" s="281" t="s">
        <v>433</v>
      </c>
      <c r="R42" s="229"/>
    </row>
    <row r="43" spans="1:18" ht="18.75" customHeight="1">
      <c r="A43" s="227" t="s">
        <v>350</v>
      </c>
      <c r="B43" s="228" t="s">
        <v>349</v>
      </c>
      <c r="C43" s="278">
        <f t="shared" si="0"/>
        <v>54</v>
      </c>
      <c r="D43" s="278">
        <f t="shared" si="1"/>
        <v>27</v>
      </c>
      <c r="E43" s="275">
        <f t="shared" si="2"/>
        <v>50</v>
      </c>
      <c r="F43" s="278">
        <f t="shared" si="3"/>
        <v>62</v>
      </c>
      <c r="G43" s="278">
        <f t="shared" si="4"/>
        <v>64</v>
      </c>
      <c r="H43" s="283">
        <v>41</v>
      </c>
      <c r="I43" s="279">
        <v>21</v>
      </c>
      <c r="J43" s="275">
        <f t="shared" si="5"/>
        <v>51.21951219512195</v>
      </c>
      <c r="K43" s="279">
        <v>50</v>
      </c>
      <c r="L43" s="281">
        <v>49</v>
      </c>
      <c r="M43" s="283">
        <v>13</v>
      </c>
      <c r="N43" s="279">
        <v>6</v>
      </c>
      <c r="O43" s="275">
        <f t="shared" si="6"/>
        <v>46.15384615384615</v>
      </c>
      <c r="P43" s="279">
        <v>12</v>
      </c>
      <c r="Q43" s="281">
        <v>15</v>
      </c>
      <c r="R43" s="229" t="s">
        <v>403</v>
      </c>
    </row>
    <row r="44" spans="1:18" ht="18.75" customHeight="1">
      <c r="A44" s="227" t="s">
        <v>358</v>
      </c>
      <c r="B44" s="228" t="s">
        <v>341</v>
      </c>
      <c r="C44" s="278">
        <f t="shared" si="0"/>
        <v>64</v>
      </c>
      <c r="D44" s="278">
        <f t="shared" si="1"/>
        <v>32</v>
      </c>
      <c r="E44" s="275">
        <f t="shared" si="2"/>
        <v>50</v>
      </c>
      <c r="F44" s="278">
        <f t="shared" si="3"/>
        <v>77</v>
      </c>
      <c r="G44" s="278">
        <f t="shared" si="4"/>
        <v>82</v>
      </c>
      <c r="H44" s="283">
        <v>48</v>
      </c>
      <c r="I44" s="279">
        <v>22</v>
      </c>
      <c r="J44" s="275">
        <f t="shared" si="5"/>
        <v>45.83333333333333</v>
      </c>
      <c r="K44" s="279">
        <v>54</v>
      </c>
      <c r="L44" s="281">
        <v>61</v>
      </c>
      <c r="M44" s="283">
        <v>16</v>
      </c>
      <c r="N44" s="279">
        <v>10</v>
      </c>
      <c r="O44" s="275">
        <f t="shared" si="6"/>
        <v>62.5</v>
      </c>
      <c r="P44" s="279">
        <v>23</v>
      </c>
      <c r="Q44" s="281">
        <v>21</v>
      </c>
      <c r="R44" s="229">
        <v>180</v>
      </c>
    </row>
    <row r="45" spans="1:18" ht="18.75" customHeight="1">
      <c r="A45" s="227" t="s">
        <v>357</v>
      </c>
      <c r="B45" s="228" t="s">
        <v>352</v>
      </c>
      <c r="C45" s="278">
        <f t="shared" si="0"/>
        <v>63</v>
      </c>
      <c r="D45" s="278">
        <f t="shared" si="1"/>
        <v>31</v>
      </c>
      <c r="E45" s="275">
        <f t="shared" si="2"/>
        <v>49.2063492063492</v>
      </c>
      <c r="F45" s="278">
        <f t="shared" si="3"/>
        <v>77</v>
      </c>
      <c r="G45" s="278">
        <f t="shared" si="4"/>
        <v>73</v>
      </c>
      <c r="H45" s="283">
        <v>45</v>
      </c>
      <c r="I45" s="279">
        <v>22</v>
      </c>
      <c r="J45" s="275">
        <f t="shared" si="5"/>
        <v>48.888888888888886</v>
      </c>
      <c r="K45" s="279">
        <v>58</v>
      </c>
      <c r="L45" s="281">
        <v>53</v>
      </c>
      <c r="M45" s="283">
        <v>18</v>
      </c>
      <c r="N45" s="279">
        <v>9</v>
      </c>
      <c r="O45" s="275">
        <f t="shared" si="6"/>
        <v>50</v>
      </c>
      <c r="P45" s="279">
        <v>19</v>
      </c>
      <c r="Q45" s="281">
        <v>20</v>
      </c>
      <c r="R45" s="229">
        <v>180.152</v>
      </c>
    </row>
    <row r="46" spans="1:18" ht="18.75" customHeight="1">
      <c r="A46" s="227" t="s">
        <v>353</v>
      </c>
      <c r="B46" s="228" t="s">
        <v>338</v>
      </c>
      <c r="C46" s="278">
        <f t="shared" si="0"/>
        <v>29</v>
      </c>
      <c r="D46" s="278">
        <f t="shared" si="1"/>
        <v>14</v>
      </c>
      <c r="E46" s="275">
        <f t="shared" si="2"/>
        <v>48.275862068965516</v>
      </c>
      <c r="F46" s="278">
        <f t="shared" si="3"/>
        <v>33</v>
      </c>
      <c r="G46" s="278">
        <f t="shared" si="4"/>
        <v>36</v>
      </c>
      <c r="H46" s="283">
        <v>22</v>
      </c>
      <c r="I46" s="279">
        <v>13</v>
      </c>
      <c r="J46" s="275">
        <f t="shared" si="5"/>
        <v>59.09090909090909</v>
      </c>
      <c r="K46" s="279">
        <v>29</v>
      </c>
      <c r="L46" s="281">
        <v>24</v>
      </c>
      <c r="M46" s="283">
        <v>7</v>
      </c>
      <c r="N46" s="279">
        <v>1</v>
      </c>
      <c r="O46" s="275">
        <f t="shared" si="6"/>
        <v>14.285714285714285</v>
      </c>
      <c r="P46" s="279">
        <v>4</v>
      </c>
      <c r="Q46" s="281">
        <v>12</v>
      </c>
      <c r="R46" s="230"/>
    </row>
    <row r="47" spans="1:18" ht="18.75" customHeight="1">
      <c r="A47" s="227" t="s">
        <v>360</v>
      </c>
      <c r="B47" s="228" t="s">
        <v>352</v>
      </c>
      <c r="C47" s="278">
        <f aca="true" t="shared" si="7" ref="C47:C78">H47+M47</f>
        <v>59</v>
      </c>
      <c r="D47" s="278">
        <f aca="true" t="shared" si="8" ref="D47:D78">I47+N47</f>
        <v>28</v>
      </c>
      <c r="E47" s="275">
        <f aca="true" t="shared" si="9" ref="E47:E78">D47/C47*100</f>
        <v>47.45762711864407</v>
      </c>
      <c r="F47" s="278">
        <f aca="true" t="shared" si="10" ref="F47:F78">K47+P47</f>
        <v>73</v>
      </c>
      <c r="G47" s="278">
        <f aca="true" t="shared" si="11" ref="G47:G78">L47+Q47</f>
        <v>68</v>
      </c>
      <c r="H47" s="283">
        <v>45</v>
      </c>
      <c r="I47" s="279">
        <v>21</v>
      </c>
      <c r="J47" s="275">
        <f aca="true" t="shared" si="12" ref="J47:J78">I47/H47*100</f>
        <v>46.666666666666664</v>
      </c>
      <c r="K47" s="279">
        <v>54</v>
      </c>
      <c r="L47" s="281">
        <v>53</v>
      </c>
      <c r="M47" s="283">
        <v>14</v>
      </c>
      <c r="N47" s="279">
        <v>7</v>
      </c>
      <c r="O47" s="275">
        <f aca="true" t="shared" si="13" ref="O47:O78">N47/M47*100</f>
        <v>50</v>
      </c>
      <c r="P47" s="279">
        <v>19</v>
      </c>
      <c r="Q47" s="281">
        <v>15</v>
      </c>
      <c r="R47" s="229"/>
    </row>
    <row r="48" spans="1:18" ht="18.75" customHeight="1">
      <c r="A48" s="227" t="s">
        <v>33</v>
      </c>
      <c r="B48" s="228" t="s">
        <v>346</v>
      </c>
      <c r="C48" s="278">
        <f t="shared" si="7"/>
        <v>68</v>
      </c>
      <c r="D48" s="278">
        <f t="shared" si="8"/>
        <v>32</v>
      </c>
      <c r="E48" s="275">
        <f t="shared" si="9"/>
        <v>47.05882352941176</v>
      </c>
      <c r="F48" s="278">
        <f t="shared" si="10"/>
        <v>78</v>
      </c>
      <c r="G48" s="278">
        <f t="shared" si="11"/>
        <v>90</v>
      </c>
      <c r="H48" s="283">
        <v>51</v>
      </c>
      <c r="I48" s="279">
        <v>23</v>
      </c>
      <c r="J48" s="275">
        <f t="shared" si="12"/>
        <v>45.09803921568628</v>
      </c>
      <c r="K48" s="279">
        <v>57</v>
      </c>
      <c r="L48" s="281">
        <v>70</v>
      </c>
      <c r="M48" s="283">
        <v>17</v>
      </c>
      <c r="N48" s="279">
        <v>9</v>
      </c>
      <c r="O48" s="275">
        <f t="shared" si="13"/>
        <v>52.94117647058824</v>
      </c>
      <c r="P48" s="279">
        <v>21</v>
      </c>
      <c r="Q48" s="281">
        <v>20</v>
      </c>
      <c r="R48" s="229">
        <v>180.171</v>
      </c>
    </row>
    <row r="49" spans="1:18" ht="18.75" customHeight="1">
      <c r="A49" s="227" t="s">
        <v>21</v>
      </c>
      <c r="B49" s="228" t="s">
        <v>355</v>
      </c>
      <c r="C49" s="278">
        <f t="shared" si="7"/>
        <v>62</v>
      </c>
      <c r="D49" s="278">
        <f t="shared" si="8"/>
        <v>28</v>
      </c>
      <c r="E49" s="275">
        <f t="shared" si="9"/>
        <v>45.16129032258064</v>
      </c>
      <c r="F49" s="278">
        <f t="shared" si="10"/>
        <v>70</v>
      </c>
      <c r="G49" s="278">
        <f t="shared" si="11"/>
        <v>78</v>
      </c>
      <c r="H49" s="283">
        <v>47</v>
      </c>
      <c r="I49" s="279">
        <v>19</v>
      </c>
      <c r="J49" s="275">
        <f t="shared" si="12"/>
        <v>40.42553191489361</v>
      </c>
      <c r="K49" s="279">
        <v>50</v>
      </c>
      <c r="L49" s="281">
        <v>62</v>
      </c>
      <c r="M49" s="283">
        <v>15</v>
      </c>
      <c r="N49" s="279">
        <v>9</v>
      </c>
      <c r="O49" s="275">
        <f t="shared" si="13"/>
        <v>60</v>
      </c>
      <c r="P49" s="279">
        <v>20</v>
      </c>
      <c r="Q49" s="281">
        <v>16</v>
      </c>
      <c r="R49" s="229">
        <v>180</v>
      </c>
    </row>
    <row r="50" spans="1:18" ht="18.75" customHeight="1">
      <c r="A50" s="227" t="s">
        <v>361</v>
      </c>
      <c r="B50" s="228" t="s">
        <v>339</v>
      </c>
      <c r="C50" s="278">
        <f t="shared" si="7"/>
        <v>47</v>
      </c>
      <c r="D50" s="278">
        <f t="shared" si="8"/>
        <v>21</v>
      </c>
      <c r="E50" s="275">
        <f t="shared" si="9"/>
        <v>44.680851063829785</v>
      </c>
      <c r="F50" s="278">
        <f t="shared" si="10"/>
        <v>51</v>
      </c>
      <c r="G50" s="278">
        <f t="shared" si="11"/>
        <v>59</v>
      </c>
      <c r="H50" s="283">
        <v>35</v>
      </c>
      <c r="I50" s="279">
        <v>14</v>
      </c>
      <c r="J50" s="275">
        <f t="shared" si="12"/>
        <v>40</v>
      </c>
      <c r="K50" s="279">
        <v>35</v>
      </c>
      <c r="L50" s="281">
        <v>49</v>
      </c>
      <c r="M50" s="283">
        <v>12</v>
      </c>
      <c r="N50" s="279">
        <v>7</v>
      </c>
      <c r="O50" s="275">
        <f t="shared" si="13"/>
        <v>58.333333333333336</v>
      </c>
      <c r="P50" s="279">
        <v>16</v>
      </c>
      <c r="Q50" s="281">
        <v>10</v>
      </c>
      <c r="R50" s="230" t="s">
        <v>437</v>
      </c>
    </row>
    <row r="51" spans="1:18" ht="18.75" customHeight="1">
      <c r="A51" s="227" t="s">
        <v>203</v>
      </c>
      <c r="B51" s="228" t="s">
        <v>346</v>
      </c>
      <c r="C51" s="278">
        <f t="shared" si="7"/>
        <v>53</v>
      </c>
      <c r="D51" s="278">
        <f t="shared" si="8"/>
        <v>23</v>
      </c>
      <c r="E51" s="275">
        <f t="shared" si="9"/>
        <v>43.39622641509434</v>
      </c>
      <c r="F51" s="278">
        <f t="shared" si="10"/>
        <v>58</v>
      </c>
      <c r="G51" s="278">
        <f t="shared" si="11"/>
        <v>66</v>
      </c>
      <c r="H51" s="283">
        <v>44</v>
      </c>
      <c r="I51" s="279">
        <v>21</v>
      </c>
      <c r="J51" s="275">
        <f t="shared" si="12"/>
        <v>47.72727272727273</v>
      </c>
      <c r="K51" s="279">
        <v>53</v>
      </c>
      <c r="L51" s="281">
        <v>52</v>
      </c>
      <c r="M51" s="283">
        <v>9</v>
      </c>
      <c r="N51" s="279">
        <v>2</v>
      </c>
      <c r="O51" s="275">
        <f t="shared" si="13"/>
        <v>22.22222222222222</v>
      </c>
      <c r="P51" s="279">
        <v>5</v>
      </c>
      <c r="Q51" s="281">
        <v>14</v>
      </c>
      <c r="R51" s="229">
        <v>180</v>
      </c>
    </row>
    <row r="52" spans="1:18" ht="18.75" customHeight="1">
      <c r="A52" s="227" t="s">
        <v>363</v>
      </c>
      <c r="B52" s="228" t="s">
        <v>338</v>
      </c>
      <c r="C52" s="278">
        <f t="shared" si="7"/>
        <v>40</v>
      </c>
      <c r="D52" s="278">
        <f t="shared" si="8"/>
        <v>17</v>
      </c>
      <c r="E52" s="275">
        <f t="shared" si="9"/>
        <v>42.5</v>
      </c>
      <c r="F52" s="278">
        <f t="shared" si="10"/>
        <v>43</v>
      </c>
      <c r="G52" s="278">
        <f t="shared" si="11"/>
        <v>54</v>
      </c>
      <c r="H52" s="283">
        <v>30</v>
      </c>
      <c r="I52" s="279">
        <v>13</v>
      </c>
      <c r="J52" s="275">
        <f t="shared" si="12"/>
        <v>43.333333333333336</v>
      </c>
      <c r="K52" s="279">
        <v>33</v>
      </c>
      <c r="L52" s="281" t="s">
        <v>428</v>
      </c>
      <c r="M52" s="283">
        <v>10</v>
      </c>
      <c r="N52" s="279">
        <v>4</v>
      </c>
      <c r="O52" s="275">
        <f t="shared" si="13"/>
        <v>40</v>
      </c>
      <c r="P52" s="279">
        <v>10</v>
      </c>
      <c r="Q52" s="281" t="s">
        <v>436</v>
      </c>
      <c r="R52" s="229">
        <v>180.103</v>
      </c>
    </row>
    <row r="53" spans="1:18" ht="18.75" customHeight="1">
      <c r="A53" s="227" t="s">
        <v>30</v>
      </c>
      <c r="B53" s="228" t="s">
        <v>355</v>
      </c>
      <c r="C53" s="278">
        <f t="shared" si="7"/>
        <v>46</v>
      </c>
      <c r="D53" s="278">
        <f t="shared" si="8"/>
        <v>19</v>
      </c>
      <c r="E53" s="275">
        <f t="shared" si="9"/>
        <v>41.30434782608695</v>
      </c>
      <c r="F53" s="278">
        <f t="shared" si="10"/>
        <v>49</v>
      </c>
      <c r="G53" s="278">
        <f t="shared" si="11"/>
        <v>63</v>
      </c>
      <c r="H53" s="283">
        <v>35</v>
      </c>
      <c r="I53" s="279">
        <v>16</v>
      </c>
      <c r="J53" s="275">
        <f t="shared" si="12"/>
        <v>45.714285714285715</v>
      </c>
      <c r="K53" s="279">
        <v>40</v>
      </c>
      <c r="L53" s="281">
        <v>45</v>
      </c>
      <c r="M53" s="283">
        <v>11</v>
      </c>
      <c r="N53" s="279">
        <v>3</v>
      </c>
      <c r="O53" s="275">
        <f t="shared" si="13"/>
        <v>27.27272727272727</v>
      </c>
      <c r="P53" s="279">
        <v>9</v>
      </c>
      <c r="Q53" s="281">
        <v>18</v>
      </c>
      <c r="R53" s="229">
        <v>180</v>
      </c>
    </row>
    <row r="54" spans="1:18" ht="18.75" customHeight="1">
      <c r="A54" s="227" t="s">
        <v>364</v>
      </c>
      <c r="B54" s="228" t="s">
        <v>329</v>
      </c>
      <c r="C54" s="278">
        <f t="shared" si="7"/>
        <v>44</v>
      </c>
      <c r="D54" s="278">
        <f t="shared" si="8"/>
        <v>18</v>
      </c>
      <c r="E54" s="275">
        <f t="shared" si="9"/>
        <v>40.909090909090914</v>
      </c>
      <c r="F54" s="278">
        <f t="shared" si="10"/>
        <v>44</v>
      </c>
      <c r="G54" s="278">
        <f t="shared" si="11"/>
        <v>60</v>
      </c>
      <c r="H54" s="283">
        <v>33</v>
      </c>
      <c r="I54" s="279">
        <v>12</v>
      </c>
      <c r="J54" s="275">
        <f t="shared" si="12"/>
        <v>36.36363636363637</v>
      </c>
      <c r="K54" s="279">
        <v>32</v>
      </c>
      <c r="L54" s="281">
        <v>46</v>
      </c>
      <c r="M54" s="283">
        <v>11</v>
      </c>
      <c r="N54" s="279">
        <v>6</v>
      </c>
      <c r="O54" s="275">
        <f t="shared" si="13"/>
        <v>54.54545454545454</v>
      </c>
      <c r="P54" s="279">
        <v>12</v>
      </c>
      <c r="Q54" s="281">
        <v>14</v>
      </c>
      <c r="R54" s="229"/>
    </row>
    <row r="55" spans="1:18" ht="18.75" customHeight="1">
      <c r="A55" s="227" t="s">
        <v>365</v>
      </c>
      <c r="B55" s="228" t="s">
        <v>338</v>
      </c>
      <c r="C55" s="278">
        <f t="shared" si="7"/>
        <v>27</v>
      </c>
      <c r="D55" s="278">
        <f t="shared" si="8"/>
        <v>11</v>
      </c>
      <c r="E55" s="275">
        <f t="shared" si="9"/>
        <v>40.74074074074074</v>
      </c>
      <c r="F55" s="278">
        <f t="shared" si="10"/>
        <v>26</v>
      </c>
      <c r="G55" s="278">
        <f t="shared" si="11"/>
        <v>38</v>
      </c>
      <c r="H55" s="283">
        <v>21</v>
      </c>
      <c r="I55" s="279">
        <v>8</v>
      </c>
      <c r="J55" s="275">
        <f t="shared" si="12"/>
        <v>38.095238095238095</v>
      </c>
      <c r="K55" s="279">
        <v>20</v>
      </c>
      <c r="L55" s="281" t="s">
        <v>430</v>
      </c>
      <c r="M55" s="283">
        <v>6</v>
      </c>
      <c r="N55" s="279">
        <v>3</v>
      </c>
      <c r="O55" s="275">
        <f t="shared" si="13"/>
        <v>50</v>
      </c>
      <c r="P55" s="279">
        <v>6</v>
      </c>
      <c r="Q55" s="281" t="s">
        <v>431</v>
      </c>
      <c r="R55" s="229"/>
    </row>
    <row r="56" spans="1:18" ht="18.75" customHeight="1">
      <c r="A56" s="227" t="s">
        <v>366</v>
      </c>
      <c r="B56" s="228" t="s">
        <v>339</v>
      </c>
      <c r="C56" s="278">
        <f t="shared" si="7"/>
        <v>26</v>
      </c>
      <c r="D56" s="278">
        <f t="shared" si="8"/>
        <v>10</v>
      </c>
      <c r="E56" s="275">
        <f t="shared" si="9"/>
        <v>38.46153846153847</v>
      </c>
      <c r="F56" s="278">
        <f t="shared" si="10"/>
        <v>24</v>
      </c>
      <c r="G56" s="278">
        <f t="shared" si="11"/>
        <v>39</v>
      </c>
      <c r="H56" s="283">
        <v>19</v>
      </c>
      <c r="I56" s="279">
        <v>7</v>
      </c>
      <c r="J56" s="275">
        <f t="shared" si="12"/>
        <v>36.84210526315789</v>
      </c>
      <c r="K56" s="279">
        <v>19</v>
      </c>
      <c r="L56" s="281" t="s">
        <v>427</v>
      </c>
      <c r="M56" s="283">
        <v>7</v>
      </c>
      <c r="N56" s="279">
        <v>3</v>
      </c>
      <c r="O56" s="275">
        <f t="shared" si="13"/>
        <v>42.857142857142854</v>
      </c>
      <c r="P56" s="279">
        <v>5</v>
      </c>
      <c r="Q56" s="281" t="s">
        <v>434</v>
      </c>
      <c r="R56" s="247"/>
    </row>
    <row r="57" spans="1:18" ht="18.75" customHeight="1">
      <c r="A57" s="227" t="s">
        <v>379</v>
      </c>
      <c r="B57" s="228" t="s">
        <v>349</v>
      </c>
      <c r="C57" s="278">
        <f t="shared" si="7"/>
        <v>19</v>
      </c>
      <c r="D57" s="278">
        <f t="shared" si="8"/>
        <v>7</v>
      </c>
      <c r="E57" s="275">
        <f t="shared" si="9"/>
        <v>36.84210526315789</v>
      </c>
      <c r="F57" s="278">
        <f t="shared" si="10"/>
        <v>16</v>
      </c>
      <c r="G57" s="278">
        <f t="shared" si="11"/>
        <v>29</v>
      </c>
      <c r="H57" s="283">
        <v>15</v>
      </c>
      <c r="I57" s="279">
        <v>6</v>
      </c>
      <c r="J57" s="275">
        <f t="shared" si="12"/>
        <v>40</v>
      </c>
      <c r="K57" s="279">
        <v>14</v>
      </c>
      <c r="L57" s="281">
        <v>23</v>
      </c>
      <c r="M57" s="283">
        <v>4</v>
      </c>
      <c r="N57" s="279">
        <v>1</v>
      </c>
      <c r="O57" s="275">
        <f t="shared" si="13"/>
        <v>25</v>
      </c>
      <c r="P57" s="279">
        <v>2</v>
      </c>
      <c r="Q57" s="281">
        <v>6</v>
      </c>
      <c r="R57" s="229"/>
    </row>
    <row r="58" spans="1:18" ht="18.75" customHeight="1">
      <c r="A58" s="227" t="s">
        <v>370</v>
      </c>
      <c r="B58" s="228" t="s">
        <v>349</v>
      </c>
      <c r="C58" s="278">
        <f t="shared" si="7"/>
        <v>39</v>
      </c>
      <c r="D58" s="278">
        <f t="shared" si="8"/>
        <v>14</v>
      </c>
      <c r="E58" s="275">
        <f t="shared" si="9"/>
        <v>35.8974358974359</v>
      </c>
      <c r="F58" s="278">
        <f t="shared" si="10"/>
        <v>35</v>
      </c>
      <c r="G58" s="278">
        <f t="shared" si="11"/>
        <v>56</v>
      </c>
      <c r="H58" s="283">
        <v>30</v>
      </c>
      <c r="I58" s="279">
        <v>11</v>
      </c>
      <c r="J58" s="275">
        <f t="shared" si="12"/>
        <v>36.666666666666664</v>
      </c>
      <c r="K58" s="279">
        <v>28</v>
      </c>
      <c r="L58" s="281">
        <v>43</v>
      </c>
      <c r="M58" s="283">
        <v>9</v>
      </c>
      <c r="N58" s="279">
        <v>3</v>
      </c>
      <c r="O58" s="275">
        <f t="shared" si="13"/>
        <v>33.33333333333333</v>
      </c>
      <c r="P58" s="279">
        <v>7</v>
      </c>
      <c r="Q58" s="281">
        <v>13</v>
      </c>
      <c r="R58" s="229"/>
    </row>
    <row r="59" spans="1:18" ht="18.75" customHeight="1">
      <c r="A59" s="227" t="s">
        <v>367</v>
      </c>
      <c r="B59" s="228" t="s">
        <v>338</v>
      </c>
      <c r="C59" s="278">
        <f t="shared" si="7"/>
        <v>57</v>
      </c>
      <c r="D59" s="278">
        <f t="shared" si="8"/>
        <v>20</v>
      </c>
      <c r="E59" s="275">
        <f t="shared" si="9"/>
        <v>35.08771929824561</v>
      </c>
      <c r="F59" s="278">
        <f t="shared" si="10"/>
        <v>55</v>
      </c>
      <c r="G59" s="278">
        <f t="shared" si="11"/>
        <v>83</v>
      </c>
      <c r="H59" s="283">
        <v>43</v>
      </c>
      <c r="I59" s="279">
        <v>16</v>
      </c>
      <c r="J59" s="275">
        <f t="shared" si="12"/>
        <v>37.2093023255814</v>
      </c>
      <c r="K59" s="279">
        <v>41</v>
      </c>
      <c r="L59" s="281">
        <v>61</v>
      </c>
      <c r="M59" s="283">
        <v>14</v>
      </c>
      <c r="N59" s="279">
        <v>4</v>
      </c>
      <c r="O59" s="275">
        <f t="shared" si="13"/>
        <v>28.57142857142857</v>
      </c>
      <c r="P59" s="279">
        <v>14</v>
      </c>
      <c r="Q59" s="281">
        <v>22</v>
      </c>
      <c r="R59" s="229" t="s">
        <v>368</v>
      </c>
    </row>
    <row r="60" spans="1:18" ht="18.75" customHeight="1">
      <c r="A60" s="227" t="s">
        <v>369</v>
      </c>
      <c r="B60" s="228" t="s">
        <v>349</v>
      </c>
      <c r="C60" s="278">
        <f t="shared" si="7"/>
        <v>38</v>
      </c>
      <c r="D60" s="278">
        <f t="shared" si="8"/>
        <v>13</v>
      </c>
      <c r="E60" s="275">
        <f t="shared" si="9"/>
        <v>34.21052631578947</v>
      </c>
      <c r="F60" s="278">
        <f t="shared" si="10"/>
        <v>35</v>
      </c>
      <c r="G60" s="278">
        <f t="shared" si="11"/>
        <v>55</v>
      </c>
      <c r="H60" s="283">
        <v>28</v>
      </c>
      <c r="I60" s="279">
        <v>9</v>
      </c>
      <c r="J60" s="275">
        <f t="shared" si="12"/>
        <v>32.142857142857146</v>
      </c>
      <c r="K60" s="279">
        <v>24</v>
      </c>
      <c r="L60" s="281">
        <v>41</v>
      </c>
      <c r="M60" s="283">
        <v>10</v>
      </c>
      <c r="N60" s="279">
        <v>4</v>
      </c>
      <c r="O60" s="275">
        <f t="shared" si="13"/>
        <v>40</v>
      </c>
      <c r="P60" s="279">
        <v>11</v>
      </c>
      <c r="Q60" s="281">
        <v>14</v>
      </c>
      <c r="R60" s="229"/>
    </row>
    <row r="61" spans="1:18" ht="18.75" customHeight="1">
      <c r="A61" s="227" t="s">
        <v>202</v>
      </c>
      <c r="B61" s="228" t="s">
        <v>346</v>
      </c>
      <c r="C61" s="278">
        <f t="shared" si="7"/>
        <v>39</v>
      </c>
      <c r="D61" s="278">
        <f t="shared" si="8"/>
        <v>13</v>
      </c>
      <c r="E61" s="275">
        <f t="shared" si="9"/>
        <v>33.33333333333333</v>
      </c>
      <c r="F61" s="278">
        <f t="shared" si="10"/>
        <v>36</v>
      </c>
      <c r="G61" s="278">
        <f t="shared" si="11"/>
        <v>56</v>
      </c>
      <c r="H61" s="283">
        <v>29</v>
      </c>
      <c r="I61" s="279">
        <v>9</v>
      </c>
      <c r="J61" s="275">
        <f t="shared" si="12"/>
        <v>31.03448275862069</v>
      </c>
      <c r="K61" s="279">
        <v>28</v>
      </c>
      <c r="L61" s="281">
        <v>43</v>
      </c>
      <c r="M61" s="283">
        <v>10</v>
      </c>
      <c r="N61" s="279">
        <v>4</v>
      </c>
      <c r="O61" s="275">
        <f t="shared" si="13"/>
        <v>40</v>
      </c>
      <c r="P61" s="279">
        <v>8</v>
      </c>
      <c r="Q61" s="281" t="s">
        <v>436</v>
      </c>
      <c r="R61" s="229"/>
    </row>
    <row r="62" spans="1:18" ht="18.75" customHeight="1">
      <c r="A62" s="227" t="s">
        <v>200</v>
      </c>
      <c r="B62" s="228" t="s">
        <v>346</v>
      </c>
      <c r="C62" s="278">
        <f t="shared" si="7"/>
        <v>53</v>
      </c>
      <c r="D62" s="278">
        <f t="shared" si="8"/>
        <v>17</v>
      </c>
      <c r="E62" s="275">
        <f t="shared" si="9"/>
        <v>32.075471698113205</v>
      </c>
      <c r="F62" s="278">
        <f t="shared" si="10"/>
        <v>45</v>
      </c>
      <c r="G62" s="278">
        <f t="shared" si="11"/>
        <v>81</v>
      </c>
      <c r="H62" s="283">
        <v>40</v>
      </c>
      <c r="I62" s="279">
        <v>17</v>
      </c>
      <c r="J62" s="275">
        <f t="shared" si="12"/>
        <v>42.5</v>
      </c>
      <c r="K62" s="279">
        <v>42</v>
      </c>
      <c r="L62" s="281">
        <v>55</v>
      </c>
      <c r="M62" s="283">
        <v>13</v>
      </c>
      <c r="N62" s="279">
        <v>0</v>
      </c>
      <c r="O62" s="275">
        <f t="shared" si="13"/>
        <v>0</v>
      </c>
      <c r="P62" s="279">
        <v>3</v>
      </c>
      <c r="Q62" s="281">
        <v>26</v>
      </c>
      <c r="R62" s="229">
        <v>112</v>
      </c>
    </row>
    <row r="63" spans="1:18" ht="18.75" customHeight="1">
      <c r="A63" s="227" t="s">
        <v>371</v>
      </c>
      <c r="B63" s="228" t="s">
        <v>349</v>
      </c>
      <c r="C63" s="278">
        <f t="shared" si="7"/>
        <v>37</v>
      </c>
      <c r="D63" s="278">
        <f t="shared" si="8"/>
        <v>11</v>
      </c>
      <c r="E63" s="275">
        <f t="shared" si="9"/>
        <v>29.72972972972973</v>
      </c>
      <c r="F63" s="278">
        <f t="shared" si="10"/>
        <v>31</v>
      </c>
      <c r="G63" s="278">
        <f t="shared" si="11"/>
        <v>59</v>
      </c>
      <c r="H63" s="283">
        <v>27</v>
      </c>
      <c r="I63" s="279">
        <v>9</v>
      </c>
      <c r="J63" s="275">
        <f t="shared" si="12"/>
        <v>33.33333333333333</v>
      </c>
      <c r="K63" s="279">
        <v>25</v>
      </c>
      <c r="L63" s="281">
        <v>42</v>
      </c>
      <c r="M63" s="283">
        <v>10</v>
      </c>
      <c r="N63" s="279">
        <v>2</v>
      </c>
      <c r="O63" s="275">
        <f t="shared" si="13"/>
        <v>20</v>
      </c>
      <c r="P63" s="279">
        <v>6</v>
      </c>
      <c r="Q63" s="281">
        <v>17</v>
      </c>
      <c r="R63" s="229"/>
    </row>
    <row r="64" spans="1:18" ht="18.75" customHeight="1">
      <c r="A64" s="227" t="s">
        <v>310</v>
      </c>
      <c r="B64" s="228" t="s">
        <v>355</v>
      </c>
      <c r="C64" s="278">
        <f t="shared" si="7"/>
        <v>31</v>
      </c>
      <c r="D64" s="278">
        <f t="shared" si="8"/>
        <v>9</v>
      </c>
      <c r="E64" s="275">
        <f t="shared" si="9"/>
        <v>29.03225806451613</v>
      </c>
      <c r="F64" s="278">
        <f t="shared" si="10"/>
        <v>25</v>
      </c>
      <c r="G64" s="278">
        <f t="shared" si="11"/>
        <v>49</v>
      </c>
      <c r="H64" s="283">
        <v>23</v>
      </c>
      <c r="I64" s="279">
        <v>7</v>
      </c>
      <c r="J64" s="275">
        <f t="shared" si="12"/>
        <v>30.434782608695656</v>
      </c>
      <c r="K64" s="279">
        <v>19</v>
      </c>
      <c r="L64" s="281">
        <v>36</v>
      </c>
      <c r="M64" s="283">
        <v>8</v>
      </c>
      <c r="N64" s="279">
        <v>2</v>
      </c>
      <c r="O64" s="275">
        <f t="shared" si="13"/>
        <v>25</v>
      </c>
      <c r="P64" s="279">
        <v>6</v>
      </c>
      <c r="Q64" s="281">
        <v>13</v>
      </c>
      <c r="R64" s="229"/>
    </row>
    <row r="65" spans="1:18" ht="18.75" customHeight="1">
      <c r="A65" s="227" t="s">
        <v>372</v>
      </c>
      <c r="B65" s="228" t="s">
        <v>334</v>
      </c>
      <c r="C65" s="278">
        <f t="shared" si="7"/>
        <v>29</v>
      </c>
      <c r="D65" s="278">
        <f t="shared" si="8"/>
        <v>8</v>
      </c>
      <c r="E65" s="275">
        <f t="shared" si="9"/>
        <v>27.586206896551722</v>
      </c>
      <c r="F65" s="278">
        <f t="shared" si="10"/>
        <v>21</v>
      </c>
      <c r="G65" s="278">
        <f t="shared" si="11"/>
        <v>44</v>
      </c>
      <c r="H65" s="283">
        <v>21</v>
      </c>
      <c r="I65" s="279">
        <v>4</v>
      </c>
      <c r="J65" s="275">
        <f t="shared" si="12"/>
        <v>19.047619047619047</v>
      </c>
      <c r="K65" s="279">
        <v>13</v>
      </c>
      <c r="L65" s="281">
        <v>35</v>
      </c>
      <c r="M65" s="283">
        <v>8</v>
      </c>
      <c r="N65" s="279">
        <v>4</v>
      </c>
      <c r="O65" s="275">
        <f t="shared" si="13"/>
        <v>50</v>
      </c>
      <c r="P65" s="279">
        <v>8</v>
      </c>
      <c r="Q65" s="281" t="s">
        <v>426</v>
      </c>
      <c r="R65" s="229"/>
    </row>
    <row r="66" spans="1:18" ht="18.75" customHeight="1">
      <c r="A66" s="227" t="s">
        <v>374</v>
      </c>
      <c r="B66" s="228" t="s">
        <v>341</v>
      </c>
      <c r="C66" s="278">
        <f t="shared" si="7"/>
        <v>31</v>
      </c>
      <c r="D66" s="278">
        <f t="shared" si="8"/>
        <v>8</v>
      </c>
      <c r="E66" s="275">
        <f t="shared" si="9"/>
        <v>25.806451612903224</v>
      </c>
      <c r="F66" s="278">
        <f t="shared" si="10"/>
        <v>25</v>
      </c>
      <c r="G66" s="278">
        <f t="shared" si="11"/>
        <v>50</v>
      </c>
      <c r="H66" s="283">
        <v>22</v>
      </c>
      <c r="I66" s="279">
        <v>6</v>
      </c>
      <c r="J66" s="275">
        <f t="shared" si="12"/>
        <v>27.27272727272727</v>
      </c>
      <c r="K66" s="279">
        <v>17</v>
      </c>
      <c r="L66" s="281">
        <v>36</v>
      </c>
      <c r="M66" s="283">
        <v>9</v>
      </c>
      <c r="N66" s="279">
        <v>2</v>
      </c>
      <c r="O66" s="275">
        <f t="shared" si="13"/>
        <v>22.22222222222222</v>
      </c>
      <c r="P66" s="279">
        <v>8</v>
      </c>
      <c r="Q66" s="281">
        <v>14</v>
      </c>
      <c r="R66" s="229"/>
    </row>
    <row r="67" spans="1:18" ht="18.75" customHeight="1">
      <c r="A67" s="227" t="s">
        <v>19</v>
      </c>
      <c r="B67" s="228" t="s">
        <v>355</v>
      </c>
      <c r="C67" s="278">
        <f t="shared" si="7"/>
        <v>66</v>
      </c>
      <c r="D67" s="278">
        <f t="shared" si="8"/>
        <v>17</v>
      </c>
      <c r="E67" s="275">
        <f t="shared" si="9"/>
        <v>25.757575757575758</v>
      </c>
      <c r="F67" s="278">
        <f t="shared" si="10"/>
        <v>53</v>
      </c>
      <c r="G67" s="278">
        <f t="shared" si="11"/>
        <v>108</v>
      </c>
      <c r="H67" s="283">
        <v>49</v>
      </c>
      <c r="I67" s="279">
        <v>15</v>
      </c>
      <c r="J67" s="275">
        <f t="shared" si="12"/>
        <v>30.612244897959183</v>
      </c>
      <c r="K67" s="279">
        <v>46</v>
      </c>
      <c r="L67" s="281">
        <v>76</v>
      </c>
      <c r="M67" s="283">
        <v>17</v>
      </c>
      <c r="N67" s="279">
        <v>2</v>
      </c>
      <c r="O67" s="275">
        <f t="shared" si="13"/>
        <v>11.76470588235294</v>
      </c>
      <c r="P67" s="279">
        <v>7</v>
      </c>
      <c r="Q67" s="281">
        <v>32</v>
      </c>
      <c r="R67" s="229"/>
    </row>
    <row r="68" spans="1:18" ht="18.75" customHeight="1">
      <c r="A68" s="227" t="s">
        <v>373</v>
      </c>
      <c r="B68" s="228" t="s">
        <v>334</v>
      </c>
      <c r="C68" s="278">
        <f t="shared" si="7"/>
        <v>4</v>
      </c>
      <c r="D68" s="278">
        <f t="shared" si="8"/>
        <v>1</v>
      </c>
      <c r="E68" s="275">
        <f t="shared" si="9"/>
        <v>25</v>
      </c>
      <c r="F68" s="278">
        <f t="shared" si="10"/>
        <v>2</v>
      </c>
      <c r="G68" s="278">
        <f t="shared" si="11"/>
        <v>7</v>
      </c>
      <c r="H68" s="283">
        <v>3</v>
      </c>
      <c r="I68" s="279">
        <v>1</v>
      </c>
      <c r="J68" s="275">
        <f t="shared" si="12"/>
        <v>33.33333333333333</v>
      </c>
      <c r="K68" s="279">
        <v>2</v>
      </c>
      <c r="L68" s="281" t="s">
        <v>422</v>
      </c>
      <c r="M68" s="283">
        <v>1</v>
      </c>
      <c r="N68" s="279">
        <v>0</v>
      </c>
      <c r="O68" s="275">
        <f t="shared" si="13"/>
        <v>0</v>
      </c>
      <c r="P68" s="279">
        <v>0</v>
      </c>
      <c r="Q68" s="281" t="s">
        <v>433</v>
      </c>
      <c r="R68" s="229"/>
    </row>
    <row r="69" spans="1:18" ht="18.75" customHeight="1">
      <c r="A69" s="227" t="s">
        <v>385</v>
      </c>
      <c r="B69" s="228" t="s">
        <v>334</v>
      </c>
      <c r="C69" s="278">
        <f t="shared" si="7"/>
        <v>24</v>
      </c>
      <c r="D69" s="278">
        <f t="shared" si="8"/>
        <v>6</v>
      </c>
      <c r="E69" s="275">
        <f t="shared" si="9"/>
        <v>25</v>
      </c>
      <c r="F69" s="278">
        <f t="shared" si="10"/>
        <v>19</v>
      </c>
      <c r="G69" s="278">
        <f t="shared" si="11"/>
        <v>39</v>
      </c>
      <c r="H69" s="283">
        <v>19</v>
      </c>
      <c r="I69" s="279">
        <v>5</v>
      </c>
      <c r="J69" s="275">
        <f t="shared" si="12"/>
        <v>26.31578947368421</v>
      </c>
      <c r="K69" s="279">
        <v>15</v>
      </c>
      <c r="L69" s="281">
        <v>31</v>
      </c>
      <c r="M69" s="283">
        <v>5</v>
      </c>
      <c r="N69" s="279">
        <v>1</v>
      </c>
      <c r="O69" s="275">
        <f t="shared" si="13"/>
        <v>20</v>
      </c>
      <c r="P69" s="279">
        <v>4</v>
      </c>
      <c r="Q69" s="281" t="s">
        <v>424</v>
      </c>
      <c r="R69" s="229">
        <v>180</v>
      </c>
    </row>
    <row r="70" spans="1:18" ht="18.75" customHeight="1">
      <c r="A70" s="227" t="s">
        <v>199</v>
      </c>
      <c r="B70" s="228" t="s">
        <v>341</v>
      </c>
      <c r="C70" s="278">
        <f t="shared" si="7"/>
        <v>62</v>
      </c>
      <c r="D70" s="278">
        <f t="shared" si="8"/>
        <v>15</v>
      </c>
      <c r="E70" s="275">
        <f t="shared" si="9"/>
        <v>24.193548387096776</v>
      </c>
      <c r="F70" s="278">
        <f t="shared" si="10"/>
        <v>45</v>
      </c>
      <c r="G70" s="278">
        <f t="shared" si="11"/>
        <v>101</v>
      </c>
      <c r="H70" s="283">
        <v>47</v>
      </c>
      <c r="I70" s="279">
        <v>10</v>
      </c>
      <c r="J70" s="275">
        <f t="shared" si="12"/>
        <v>21.27659574468085</v>
      </c>
      <c r="K70" s="279">
        <v>34</v>
      </c>
      <c r="L70" s="281">
        <v>77</v>
      </c>
      <c r="M70" s="283">
        <v>15</v>
      </c>
      <c r="N70" s="279">
        <v>5</v>
      </c>
      <c r="O70" s="275">
        <f t="shared" si="13"/>
        <v>33.33333333333333</v>
      </c>
      <c r="P70" s="279">
        <v>11</v>
      </c>
      <c r="Q70" s="281">
        <v>24</v>
      </c>
      <c r="R70" s="229"/>
    </row>
    <row r="71" spans="1:18" ht="18.75" customHeight="1">
      <c r="A71" s="227" t="s">
        <v>384</v>
      </c>
      <c r="B71" s="228" t="s">
        <v>349</v>
      </c>
      <c r="C71" s="278">
        <f t="shared" si="7"/>
        <v>27</v>
      </c>
      <c r="D71" s="278">
        <f t="shared" si="8"/>
        <v>6</v>
      </c>
      <c r="E71" s="275">
        <f t="shared" si="9"/>
        <v>22.22222222222222</v>
      </c>
      <c r="F71" s="278">
        <f t="shared" si="10"/>
        <v>17</v>
      </c>
      <c r="G71" s="278">
        <f t="shared" si="11"/>
        <v>43</v>
      </c>
      <c r="H71" s="283">
        <v>21</v>
      </c>
      <c r="I71" s="279">
        <v>4</v>
      </c>
      <c r="J71" s="275">
        <f t="shared" si="12"/>
        <v>19.047619047619047</v>
      </c>
      <c r="K71" s="279">
        <v>11</v>
      </c>
      <c r="L71" s="281">
        <v>35</v>
      </c>
      <c r="M71" s="283">
        <v>6</v>
      </c>
      <c r="N71" s="279">
        <v>2</v>
      </c>
      <c r="O71" s="275">
        <f t="shared" si="13"/>
        <v>33.33333333333333</v>
      </c>
      <c r="P71" s="279">
        <v>6</v>
      </c>
      <c r="Q71" s="281" t="s">
        <v>424</v>
      </c>
      <c r="R71" s="229"/>
    </row>
    <row r="72" spans="1:18" ht="18.75" customHeight="1">
      <c r="A72" s="227" t="s">
        <v>208</v>
      </c>
      <c r="B72" s="228" t="s">
        <v>339</v>
      </c>
      <c r="C72" s="278">
        <f t="shared" si="7"/>
        <v>14</v>
      </c>
      <c r="D72" s="278">
        <f t="shared" si="8"/>
        <v>3</v>
      </c>
      <c r="E72" s="275">
        <f t="shared" si="9"/>
        <v>21.428571428571427</v>
      </c>
      <c r="F72" s="278">
        <f t="shared" si="10"/>
        <v>11</v>
      </c>
      <c r="G72" s="278">
        <f t="shared" si="11"/>
        <v>24</v>
      </c>
      <c r="H72" s="283">
        <v>13</v>
      </c>
      <c r="I72" s="279">
        <v>3</v>
      </c>
      <c r="J72" s="275">
        <f t="shared" si="12"/>
        <v>23.076923076923077</v>
      </c>
      <c r="K72" s="279">
        <v>11</v>
      </c>
      <c r="L72" s="281">
        <v>22</v>
      </c>
      <c r="M72" s="283">
        <v>1</v>
      </c>
      <c r="N72" s="279">
        <v>0</v>
      </c>
      <c r="O72" s="275">
        <f t="shared" si="13"/>
        <v>0</v>
      </c>
      <c r="P72" s="279">
        <v>0</v>
      </c>
      <c r="Q72" s="281" t="s">
        <v>433</v>
      </c>
      <c r="R72" s="229"/>
    </row>
    <row r="73" spans="1:18" ht="18.75" customHeight="1">
      <c r="A73" s="227" t="s">
        <v>387</v>
      </c>
      <c r="B73" s="228" t="s">
        <v>341</v>
      </c>
      <c r="C73" s="278">
        <f t="shared" si="7"/>
        <v>5</v>
      </c>
      <c r="D73" s="278">
        <f t="shared" si="8"/>
        <v>1</v>
      </c>
      <c r="E73" s="275">
        <f t="shared" si="9"/>
        <v>20</v>
      </c>
      <c r="F73" s="278">
        <f t="shared" si="10"/>
        <v>2</v>
      </c>
      <c r="G73" s="278">
        <f t="shared" si="11"/>
        <v>9</v>
      </c>
      <c r="H73" s="283">
        <v>4</v>
      </c>
      <c r="I73" s="279">
        <v>1</v>
      </c>
      <c r="J73" s="275">
        <f t="shared" si="12"/>
        <v>25</v>
      </c>
      <c r="K73" s="279">
        <v>2</v>
      </c>
      <c r="L73" s="281" t="s">
        <v>431</v>
      </c>
      <c r="M73" s="283">
        <v>1</v>
      </c>
      <c r="N73" s="279">
        <v>0</v>
      </c>
      <c r="O73" s="275">
        <f t="shared" si="13"/>
        <v>0</v>
      </c>
      <c r="P73" s="279">
        <v>0</v>
      </c>
      <c r="Q73" s="281" t="s">
        <v>433</v>
      </c>
      <c r="R73" s="229"/>
    </row>
    <row r="74" spans="1:18" ht="18.75" customHeight="1">
      <c r="A74" s="227" t="s">
        <v>376</v>
      </c>
      <c r="B74" s="228" t="s">
        <v>329</v>
      </c>
      <c r="C74" s="278">
        <f t="shared" si="7"/>
        <v>15</v>
      </c>
      <c r="D74" s="278">
        <f t="shared" si="8"/>
        <v>3</v>
      </c>
      <c r="E74" s="275">
        <f t="shared" si="9"/>
        <v>20</v>
      </c>
      <c r="F74" s="278">
        <f t="shared" si="10"/>
        <v>10</v>
      </c>
      <c r="G74" s="278">
        <f t="shared" si="11"/>
        <v>25</v>
      </c>
      <c r="H74" s="283">
        <v>10</v>
      </c>
      <c r="I74" s="279">
        <v>1</v>
      </c>
      <c r="J74" s="275">
        <f t="shared" si="12"/>
        <v>10</v>
      </c>
      <c r="K74" s="279">
        <v>5</v>
      </c>
      <c r="L74" s="281">
        <v>19</v>
      </c>
      <c r="M74" s="283">
        <v>5</v>
      </c>
      <c r="N74" s="279">
        <v>2</v>
      </c>
      <c r="O74" s="275">
        <f t="shared" si="13"/>
        <v>40</v>
      </c>
      <c r="P74" s="279">
        <v>5</v>
      </c>
      <c r="Q74" s="281">
        <v>6</v>
      </c>
      <c r="R74" s="229"/>
    </row>
    <row r="75" spans="1:18" ht="18.75" customHeight="1">
      <c r="A75" s="227" t="s">
        <v>380</v>
      </c>
      <c r="B75" s="228" t="s">
        <v>338</v>
      </c>
      <c r="C75" s="278">
        <f t="shared" si="7"/>
        <v>26</v>
      </c>
      <c r="D75" s="278">
        <f t="shared" si="8"/>
        <v>5</v>
      </c>
      <c r="E75" s="275">
        <f t="shared" si="9"/>
        <v>19.230769230769234</v>
      </c>
      <c r="F75" s="278">
        <f t="shared" si="10"/>
        <v>16</v>
      </c>
      <c r="G75" s="278">
        <f t="shared" si="11"/>
        <v>45</v>
      </c>
      <c r="H75" s="283">
        <v>18</v>
      </c>
      <c r="I75" s="279">
        <v>4</v>
      </c>
      <c r="J75" s="275">
        <f t="shared" si="12"/>
        <v>22.22222222222222</v>
      </c>
      <c r="K75" s="279">
        <v>12</v>
      </c>
      <c r="L75" s="281">
        <v>30</v>
      </c>
      <c r="M75" s="283">
        <v>8</v>
      </c>
      <c r="N75" s="279">
        <v>1</v>
      </c>
      <c r="O75" s="275">
        <f t="shared" si="13"/>
        <v>12.5</v>
      </c>
      <c r="P75" s="279">
        <v>4</v>
      </c>
      <c r="Q75" s="281">
        <v>15</v>
      </c>
      <c r="R75" s="229">
        <v>111</v>
      </c>
    </row>
    <row r="76" spans="1:18" ht="18.75" customHeight="1">
      <c r="A76" s="227" t="s">
        <v>375</v>
      </c>
      <c r="B76" s="228" t="s">
        <v>329</v>
      </c>
      <c r="C76" s="278">
        <f t="shared" si="7"/>
        <v>39</v>
      </c>
      <c r="D76" s="278">
        <f t="shared" si="8"/>
        <v>7</v>
      </c>
      <c r="E76" s="275">
        <f t="shared" si="9"/>
        <v>17.94871794871795</v>
      </c>
      <c r="F76" s="278">
        <f t="shared" si="10"/>
        <v>22</v>
      </c>
      <c r="G76" s="278">
        <f t="shared" si="11"/>
        <v>68</v>
      </c>
      <c r="H76" s="283">
        <v>28</v>
      </c>
      <c r="I76" s="279">
        <v>6</v>
      </c>
      <c r="J76" s="275">
        <f t="shared" si="12"/>
        <v>21.428571428571427</v>
      </c>
      <c r="K76" s="279">
        <v>18</v>
      </c>
      <c r="L76" s="281">
        <v>47</v>
      </c>
      <c r="M76" s="283">
        <v>11</v>
      </c>
      <c r="N76" s="279">
        <v>1</v>
      </c>
      <c r="O76" s="275">
        <f t="shared" si="13"/>
        <v>9.090909090909092</v>
      </c>
      <c r="P76" s="279">
        <v>4</v>
      </c>
      <c r="Q76" s="281">
        <v>21</v>
      </c>
      <c r="R76" s="229"/>
    </row>
    <row r="77" spans="1:18" ht="18.75" customHeight="1">
      <c r="A77" s="227" t="s">
        <v>84</v>
      </c>
      <c r="B77" s="228" t="s">
        <v>346</v>
      </c>
      <c r="C77" s="278">
        <f t="shared" si="7"/>
        <v>28</v>
      </c>
      <c r="D77" s="278">
        <f t="shared" si="8"/>
        <v>5</v>
      </c>
      <c r="E77" s="275">
        <f t="shared" si="9"/>
        <v>17.857142857142858</v>
      </c>
      <c r="F77" s="278">
        <f t="shared" si="10"/>
        <v>14</v>
      </c>
      <c r="G77" s="278">
        <f t="shared" si="11"/>
        <v>47</v>
      </c>
      <c r="H77" s="283">
        <v>18</v>
      </c>
      <c r="I77" s="279">
        <v>4</v>
      </c>
      <c r="J77" s="275">
        <f t="shared" si="12"/>
        <v>22.22222222222222</v>
      </c>
      <c r="K77" s="279">
        <v>9</v>
      </c>
      <c r="L77" s="281">
        <v>29</v>
      </c>
      <c r="M77" s="283">
        <v>10</v>
      </c>
      <c r="N77" s="279">
        <v>1</v>
      </c>
      <c r="O77" s="275">
        <f t="shared" si="13"/>
        <v>10</v>
      </c>
      <c r="P77" s="279">
        <v>5</v>
      </c>
      <c r="Q77" s="281">
        <v>18</v>
      </c>
      <c r="R77" s="229">
        <v>171</v>
      </c>
    </row>
    <row r="78" spans="1:18" ht="18.75" customHeight="1">
      <c r="A78" s="227" t="s">
        <v>378</v>
      </c>
      <c r="B78" s="228" t="s">
        <v>341</v>
      </c>
      <c r="C78" s="278">
        <f t="shared" si="7"/>
        <v>56</v>
      </c>
      <c r="D78" s="278">
        <f t="shared" si="8"/>
        <v>10</v>
      </c>
      <c r="E78" s="275">
        <f t="shared" si="9"/>
        <v>17.857142857142858</v>
      </c>
      <c r="F78" s="278">
        <f t="shared" si="10"/>
        <v>32</v>
      </c>
      <c r="G78" s="278">
        <f t="shared" si="11"/>
        <v>99</v>
      </c>
      <c r="H78" s="283">
        <v>43</v>
      </c>
      <c r="I78" s="279">
        <v>10</v>
      </c>
      <c r="J78" s="275">
        <f t="shared" si="12"/>
        <v>23.25581395348837</v>
      </c>
      <c r="K78" s="279">
        <v>31</v>
      </c>
      <c r="L78" s="281">
        <v>73</v>
      </c>
      <c r="M78" s="283">
        <v>13</v>
      </c>
      <c r="N78" s="279">
        <v>0</v>
      </c>
      <c r="O78" s="275">
        <f t="shared" si="13"/>
        <v>0</v>
      </c>
      <c r="P78" s="279">
        <v>1</v>
      </c>
      <c r="Q78" s="281">
        <v>26</v>
      </c>
      <c r="R78" s="229"/>
    </row>
    <row r="79" spans="1:18" ht="18.75" customHeight="1">
      <c r="A79" s="227" t="s">
        <v>381</v>
      </c>
      <c r="B79" s="228" t="s">
        <v>338</v>
      </c>
      <c r="C79" s="278">
        <f aca="true" t="shared" si="14" ref="C79:C92">H79+M79</f>
        <v>51</v>
      </c>
      <c r="D79" s="278">
        <f aca="true" t="shared" si="15" ref="D79:D92">I79+N79</f>
        <v>9</v>
      </c>
      <c r="E79" s="275">
        <f>D79/C79*100</f>
        <v>17.647058823529413</v>
      </c>
      <c r="F79" s="278">
        <f aca="true" t="shared" si="16" ref="F79:F92">K79+P79</f>
        <v>30</v>
      </c>
      <c r="G79" s="278">
        <f aca="true" t="shared" si="17" ref="G79:G92">L79+Q79</f>
        <v>88</v>
      </c>
      <c r="H79" s="283">
        <v>39</v>
      </c>
      <c r="I79" s="279">
        <v>5</v>
      </c>
      <c r="J79" s="275">
        <f>I79/H79*100</f>
        <v>12.82051282051282</v>
      </c>
      <c r="K79" s="279">
        <v>21</v>
      </c>
      <c r="L79" s="281">
        <v>71</v>
      </c>
      <c r="M79" s="283">
        <v>12</v>
      </c>
      <c r="N79" s="279">
        <v>4</v>
      </c>
      <c r="O79" s="275">
        <f>N79/M79*100</f>
        <v>33.33333333333333</v>
      </c>
      <c r="P79" s="279">
        <v>9</v>
      </c>
      <c r="Q79" s="281">
        <v>17</v>
      </c>
      <c r="R79" s="229"/>
    </row>
    <row r="80" spans="1:18" ht="18.75" customHeight="1">
      <c r="A80" s="227" t="s">
        <v>377</v>
      </c>
      <c r="B80" s="228" t="s">
        <v>334</v>
      </c>
      <c r="C80" s="278">
        <f t="shared" si="14"/>
        <v>29</v>
      </c>
      <c r="D80" s="278">
        <f t="shared" si="15"/>
        <v>5</v>
      </c>
      <c r="E80" s="275">
        <f>D80/C80*100</f>
        <v>17.24137931034483</v>
      </c>
      <c r="F80" s="278">
        <f t="shared" si="16"/>
        <v>16</v>
      </c>
      <c r="G80" s="278">
        <f t="shared" si="17"/>
        <v>49</v>
      </c>
      <c r="H80" s="283">
        <v>26</v>
      </c>
      <c r="I80" s="279">
        <v>5</v>
      </c>
      <c r="J80" s="275">
        <f>I80/H80*100</f>
        <v>19.230769230769234</v>
      </c>
      <c r="K80" s="279">
        <v>16</v>
      </c>
      <c r="L80" s="281">
        <v>43</v>
      </c>
      <c r="M80" s="283">
        <v>3</v>
      </c>
      <c r="N80" s="279">
        <v>0</v>
      </c>
      <c r="O80" s="275">
        <f>N80/M80*100</f>
        <v>0</v>
      </c>
      <c r="P80" s="279">
        <v>0</v>
      </c>
      <c r="Q80" s="281" t="s">
        <v>432</v>
      </c>
      <c r="R80" s="229"/>
    </row>
    <row r="81" spans="1:18" ht="18.75" customHeight="1">
      <c r="A81" s="227" t="s">
        <v>198</v>
      </c>
      <c r="B81" s="228" t="s">
        <v>341</v>
      </c>
      <c r="C81" s="278">
        <f t="shared" si="14"/>
        <v>12</v>
      </c>
      <c r="D81" s="278">
        <f t="shared" si="15"/>
        <v>2</v>
      </c>
      <c r="E81" s="275">
        <f>D81/C81*100</f>
        <v>16.666666666666664</v>
      </c>
      <c r="F81" s="278">
        <f t="shared" si="16"/>
        <v>9</v>
      </c>
      <c r="G81" s="278">
        <f t="shared" si="17"/>
        <v>21</v>
      </c>
      <c r="H81" s="283">
        <v>9</v>
      </c>
      <c r="I81" s="279">
        <v>2</v>
      </c>
      <c r="J81" s="275">
        <f>I81/H81*100</f>
        <v>22.22222222222222</v>
      </c>
      <c r="K81" s="279">
        <v>8</v>
      </c>
      <c r="L81" s="281" t="s">
        <v>423</v>
      </c>
      <c r="M81" s="283">
        <v>3</v>
      </c>
      <c r="N81" s="279">
        <v>0</v>
      </c>
      <c r="O81" s="275">
        <f>N81/M81*100</f>
        <v>0</v>
      </c>
      <c r="P81" s="279">
        <v>1</v>
      </c>
      <c r="Q81" s="281" t="s">
        <v>432</v>
      </c>
      <c r="R81" s="229"/>
    </row>
    <row r="82" spans="1:18" ht="18.75" customHeight="1">
      <c r="A82" s="227" t="s">
        <v>382</v>
      </c>
      <c r="B82" s="228" t="s">
        <v>352</v>
      </c>
      <c r="C82" s="278">
        <f t="shared" si="14"/>
        <v>7</v>
      </c>
      <c r="D82" s="278">
        <f t="shared" si="15"/>
        <v>1</v>
      </c>
      <c r="E82" s="275">
        <f>D82/C82*100</f>
        <v>14.285714285714285</v>
      </c>
      <c r="F82" s="278">
        <f t="shared" si="16"/>
        <v>4</v>
      </c>
      <c r="G82" s="278">
        <f t="shared" si="17"/>
        <v>12</v>
      </c>
      <c r="H82" s="283">
        <v>6</v>
      </c>
      <c r="I82" s="279">
        <v>1</v>
      </c>
      <c r="J82" s="275">
        <f>I82/H82*100</f>
        <v>16.666666666666664</v>
      </c>
      <c r="K82" s="279">
        <v>4</v>
      </c>
      <c r="L82" s="281" t="s">
        <v>425</v>
      </c>
      <c r="M82" s="283">
        <v>1</v>
      </c>
      <c r="N82" s="279">
        <v>0</v>
      </c>
      <c r="O82" s="275">
        <f>N82/M82*100</f>
        <v>0</v>
      </c>
      <c r="P82" s="279">
        <v>0</v>
      </c>
      <c r="Q82" s="281" t="s">
        <v>433</v>
      </c>
      <c r="R82" s="229"/>
    </row>
    <row r="83" spans="1:18" ht="18.75" customHeight="1">
      <c r="A83" s="227" t="s">
        <v>201</v>
      </c>
      <c r="B83" s="228" t="s">
        <v>346</v>
      </c>
      <c r="C83" s="278">
        <f t="shared" si="14"/>
        <v>7</v>
      </c>
      <c r="D83" s="278">
        <f t="shared" si="15"/>
        <v>1</v>
      </c>
      <c r="E83" s="275">
        <f>D83/C83*100</f>
        <v>14.285714285714285</v>
      </c>
      <c r="F83" s="278">
        <f t="shared" si="16"/>
        <v>3</v>
      </c>
      <c r="G83" s="278">
        <f t="shared" si="17"/>
        <v>13</v>
      </c>
      <c r="H83" s="283">
        <v>4</v>
      </c>
      <c r="I83" s="279">
        <v>1</v>
      </c>
      <c r="J83" s="275">
        <f>I83/H83*100</f>
        <v>25</v>
      </c>
      <c r="K83" s="279">
        <v>2</v>
      </c>
      <c r="L83" s="281" t="s">
        <v>431</v>
      </c>
      <c r="M83" s="283">
        <v>3</v>
      </c>
      <c r="N83" s="279">
        <v>0</v>
      </c>
      <c r="O83" s="275">
        <f>N83/M83*100</f>
        <v>0</v>
      </c>
      <c r="P83" s="279">
        <v>1</v>
      </c>
      <c r="Q83" s="281" t="s">
        <v>432</v>
      </c>
      <c r="R83" s="229"/>
    </row>
    <row r="84" spans="1:18" ht="18.75" customHeight="1">
      <c r="A84" s="227" t="s">
        <v>195</v>
      </c>
      <c r="B84" s="228" t="s">
        <v>355</v>
      </c>
      <c r="C84" s="278">
        <f t="shared" si="14"/>
        <v>37</v>
      </c>
      <c r="D84" s="278">
        <f t="shared" si="15"/>
        <v>5</v>
      </c>
      <c r="E84" s="275">
        <f>D84/C84*100</f>
        <v>13.513513513513514</v>
      </c>
      <c r="F84" s="278">
        <f t="shared" si="16"/>
        <v>12</v>
      </c>
      <c r="G84" s="278">
        <f t="shared" si="17"/>
        <v>65</v>
      </c>
      <c r="H84" s="283">
        <v>29</v>
      </c>
      <c r="I84" s="279">
        <v>5</v>
      </c>
      <c r="J84" s="275">
        <f>I84/H84*100</f>
        <v>17.24137931034483</v>
      </c>
      <c r="K84" s="279">
        <v>12</v>
      </c>
      <c r="L84" s="281">
        <v>49</v>
      </c>
      <c r="M84" s="283">
        <v>8</v>
      </c>
      <c r="N84" s="279">
        <v>0</v>
      </c>
      <c r="O84" s="275">
        <f>N84/M84*100</f>
        <v>0</v>
      </c>
      <c r="P84" s="279">
        <v>0</v>
      </c>
      <c r="Q84" s="281">
        <v>16</v>
      </c>
      <c r="R84" s="229"/>
    </row>
    <row r="85" spans="1:18" ht="18.75" customHeight="1">
      <c r="A85" s="227" t="s">
        <v>383</v>
      </c>
      <c r="B85" s="228" t="s">
        <v>329</v>
      </c>
      <c r="C85" s="278">
        <f t="shared" si="14"/>
        <v>27</v>
      </c>
      <c r="D85" s="278">
        <f t="shared" si="15"/>
        <v>3</v>
      </c>
      <c r="E85" s="275">
        <f>D85/C85*100</f>
        <v>11.11111111111111</v>
      </c>
      <c r="F85" s="278">
        <f t="shared" si="16"/>
        <v>13</v>
      </c>
      <c r="G85" s="278">
        <f t="shared" si="17"/>
        <v>49</v>
      </c>
      <c r="H85" s="283">
        <v>21</v>
      </c>
      <c r="I85" s="279">
        <v>3</v>
      </c>
      <c r="J85" s="275">
        <f>I85/H85*100</f>
        <v>14.285714285714285</v>
      </c>
      <c r="K85" s="279">
        <v>12</v>
      </c>
      <c r="L85" s="281">
        <v>37</v>
      </c>
      <c r="M85" s="283">
        <v>6</v>
      </c>
      <c r="N85" s="279">
        <v>0</v>
      </c>
      <c r="O85" s="275">
        <f>N85/M85*100</f>
        <v>0</v>
      </c>
      <c r="P85" s="279">
        <v>1</v>
      </c>
      <c r="Q85" s="281" t="s">
        <v>435</v>
      </c>
      <c r="R85" s="229">
        <v>180</v>
      </c>
    </row>
    <row r="86" spans="1:18" ht="18.75" customHeight="1">
      <c r="A86" s="227" t="s">
        <v>64</v>
      </c>
      <c r="B86" s="228" t="s">
        <v>355</v>
      </c>
      <c r="C86" s="278">
        <f t="shared" si="14"/>
        <v>30</v>
      </c>
      <c r="D86" s="278">
        <f t="shared" si="15"/>
        <v>3</v>
      </c>
      <c r="E86" s="275">
        <f>D86/C86*100</f>
        <v>10</v>
      </c>
      <c r="F86" s="278">
        <f t="shared" si="16"/>
        <v>9</v>
      </c>
      <c r="G86" s="278">
        <f t="shared" si="17"/>
        <v>56</v>
      </c>
      <c r="H86" s="283">
        <v>21</v>
      </c>
      <c r="I86" s="279">
        <v>3</v>
      </c>
      <c r="J86" s="275">
        <f>I86/H86*100</f>
        <v>14.285714285714285</v>
      </c>
      <c r="K86" s="279">
        <v>9</v>
      </c>
      <c r="L86" s="281">
        <v>38</v>
      </c>
      <c r="M86" s="283">
        <v>9</v>
      </c>
      <c r="N86" s="279">
        <v>0</v>
      </c>
      <c r="O86" s="275">
        <f>N86/M86*100</f>
        <v>0</v>
      </c>
      <c r="P86" s="279">
        <v>0</v>
      </c>
      <c r="Q86" s="281">
        <v>18</v>
      </c>
      <c r="R86" s="229"/>
    </row>
    <row r="87" spans="1:18" ht="18.75" customHeight="1">
      <c r="A87" s="227" t="s">
        <v>389</v>
      </c>
      <c r="B87" s="228" t="s">
        <v>352</v>
      </c>
      <c r="C87" s="278">
        <f t="shared" si="14"/>
        <v>11</v>
      </c>
      <c r="D87" s="278">
        <f t="shared" si="15"/>
        <v>1</v>
      </c>
      <c r="E87" s="275">
        <f>D87/C87*100</f>
        <v>9.090909090909092</v>
      </c>
      <c r="F87" s="278">
        <f t="shared" si="16"/>
        <v>3</v>
      </c>
      <c r="G87" s="278">
        <f t="shared" si="17"/>
        <v>21</v>
      </c>
      <c r="H87" s="283">
        <v>10</v>
      </c>
      <c r="I87" s="279">
        <v>1</v>
      </c>
      <c r="J87" s="275">
        <f>I87/H87*100</f>
        <v>10</v>
      </c>
      <c r="K87" s="279">
        <v>3</v>
      </c>
      <c r="L87" s="281">
        <v>19</v>
      </c>
      <c r="M87" s="283">
        <v>1</v>
      </c>
      <c r="N87" s="279">
        <v>0</v>
      </c>
      <c r="O87" s="275">
        <f>N87/M87*100</f>
        <v>0</v>
      </c>
      <c r="P87" s="279">
        <v>0</v>
      </c>
      <c r="Q87" s="281" t="s">
        <v>433</v>
      </c>
      <c r="R87" s="229"/>
    </row>
    <row r="88" spans="1:18" ht="18.75" customHeight="1">
      <c r="A88" s="227" t="s">
        <v>388</v>
      </c>
      <c r="B88" s="228" t="s">
        <v>329</v>
      </c>
      <c r="C88" s="278">
        <f t="shared" si="14"/>
        <v>16</v>
      </c>
      <c r="D88" s="278">
        <f t="shared" si="15"/>
        <v>1</v>
      </c>
      <c r="E88" s="275">
        <f>D88/C88*100</f>
        <v>6.25</v>
      </c>
      <c r="F88" s="278">
        <f t="shared" si="16"/>
        <v>5</v>
      </c>
      <c r="G88" s="278">
        <f t="shared" si="17"/>
        <v>30</v>
      </c>
      <c r="H88" s="283">
        <v>12</v>
      </c>
      <c r="I88" s="279">
        <v>1</v>
      </c>
      <c r="J88" s="275">
        <f>I88/H88*100</f>
        <v>8.333333333333332</v>
      </c>
      <c r="K88" s="279">
        <v>4</v>
      </c>
      <c r="L88" s="281">
        <v>22</v>
      </c>
      <c r="M88" s="283">
        <v>4</v>
      </c>
      <c r="N88" s="279">
        <v>0</v>
      </c>
      <c r="O88" s="275">
        <f>N88/M88*100</f>
        <v>0</v>
      </c>
      <c r="P88" s="279">
        <v>1</v>
      </c>
      <c r="Q88" s="281">
        <v>8</v>
      </c>
      <c r="R88" s="229"/>
    </row>
    <row r="89" spans="1:18" ht="18.75" customHeight="1">
      <c r="A89" s="227" t="s">
        <v>445</v>
      </c>
      <c r="B89" s="228" t="s">
        <v>329</v>
      </c>
      <c r="C89" s="278">
        <f t="shared" si="14"/>
        <v>22</v>
      </c>
      <c r="D89" s="278">
        <f t="shared" si="15"/>
        <v>0</v>
      </c>
      <c r="E89" s="275">
        <f>D89/C89*100</f>
        <v>0</v>
      </c>
      <c r="F89" s="278">
        <f t="shared" si="16"/>
        <v>6</v>
      </c>
      <c r="G89" s="278">
        <f t="shared" si="17"/>
        <v>44</v>
      </c>
      <c r="H89" s="283">
        <v>17</v>
      </c>
      <c r="I89" s="279">
        <v>0</v>
      </c>
      <c r="J89" s="275">
        <f>I89/H89*100</f>
        <v>0</v>
      </c>
      <c r="K89" s="278">
        <v>5</v>
      </c>
      <c r="L89" s="281">
        <v>34</v>
      </c>
      <c r="M89" s="283">
        <v>5</v>
      </c>
      <c r="N89" s="279">
        <v>0</v>
      </c>
      <c r="O89" s="275">
        <f>N89/M89*100</f>
        <v>0</v>
      </c>
      <c r="P89" s="279">
        <v>1</v>
      </c>
      <c r="Q89" s="281">
        <v>10</v>
      </c>
      <c r="R89" s="229"/>
    </row>
    <row r="90" spans="1:18" ht="18.75" customHeight="1">
      <c r="A90" s="227" t="s">
        <v>53</v>
      </c>
      <c r="B90" s="228" t="s">
        <v>329</v>
      </c>
      <c r="C90" s="278">
        <f t="shared" si="14"/>
        <v>21</v>
      </c>
      <c r="D90" s="278">
        <f t="shared" si="15"/>
        <v>0</v>
      </c>
      <c r="E90" s="275">
        <f>D90/C90*100</f>
        <v>0</v>
      </c>
      <c r="F90" s="278">
        <f t="shared" si="16"/>
        <v>2</v>
      </c>
      <c r="G90" s="278">
        <f t="shared" si="17"/>
        <v>42</v>
      </c>
      <c r="H90" s="283">
        <v>17</v>
      </c>
      <c r="I90" s="279">
        <v>0</v>
      </c>
      <c r="J90" s="275">
        <f>I90/H90*100</f>
        <v>0</v>
      </c>
      <c r="K90" s="279">
        <v>1</v>
      </c>
      <c r="L90" s="281">
        <v>34</v>
      </c>
      <c r="M90" s="283">
        <v>4</v>
      </c>
      <c r="N90" s="279">
        <v>0</v>
      </c>
      <c r="O90" s="275">
        <f>N90/M90*100</f>
        <v>0</v>
      </c>
      <c r="P90" s="279">
        <v>1</v>
      </c>
      <c r="Q90" s="281" t="s">
        <v>424</v>
      </c>
      <c r="R90" s="229"/>
    </row>
    <row r="91" spans="1:18" ht="18.75" customHeight="1">
      <c r="A91" s="227" t="s">
        <v>313</v>
      </c>
      <c r="B91" s="228" t="s">
        <v>323</v>
      </c>
      <c r="C91" s="278">
        <f t="shared" si="14"/>
        <v>4</v>
      </c>
      <c r="D91" s="278">
        <f t="shared" si="15"/>
        <v>0</v>
      </c>
      <c r="E91" s="275">
        <f>D91/C91*100</f>
        <v>0</v>
      </c>
      <c r="F91" s="278">
        <f t="shared" si="16"/>
        <v>1</v>
      </c>
      <c r="G91" s="278">
        <f t="shared" si="17"/>
        <v>8</v>
      </c>
      <c r="H91" s="283">
        <v>3</v>
      </c>
      <c r="I91" s="279">
        <v>0</v>
      </c>
      <c r="J91" s="275">
        <f>I91/H91*100</f>
        <v>0</v>
      </c>
      <c r="K91" s="278">
        <v>1</v>
      </c>
      <c r="L91" s="281">
        <v>6</v>
      </c>
      <c r="M91" s="283">
        <v>1</v>
      </c>
      <c r="N91" s="279">
        <v>0</v>
      </c>
      <c r="O91" s="275">
        <f>N91/M91*100</f>
        <v>0</v>
      </c>
      <c r="P91" s="279">
        <v>0</v>
      </c>
      <c r="Q91" s="281">
        <v>2</v>
      </c>
      <c r="R91" s="229"/>
    </row>
    <row r="92" spans="1:18" ht="18.75" customHeight="1" thickBot="1">
      <c r="A92" s="224" t="s">
        <v>386</v>
      </c>
      <c r="B92" s="225" t="s">
        <v>338</v>
      </c>
      <c r="C92" s="278">
        <f t="shared" si="14"/>
        <v>6</v>
      </c>
      <c r="D92" s="278">
        <f t="shared" si="15"/>
        <v>0</v>
      </c>
      <c r="E92" s="275">
        <f>D92/C92*100</f>
        <v>0</v>
      </c>
      <c r="F92" s="278">
        <f t="shared" si="16"/>
        <v>1</v>
      </c>
      <c r="G92" s="278">
        <f t="shared" si="17"/>
        <v>12</v>
      </c>
      <c r="H92" s="282">
        <v>4</v>
      </c>
      <c r="I92" s="278">
        <v>0</v>
      </c>
      <c r="J92" s="275">
        <f>I92/H92*100</f>
        <v>0</v>
      </c>
      <c r="K92" s="278">
        <v>1</v>
      </c>
      <c r="L92" s="280">
        <v>8</v>
      </c>
      <c r="M92" s="282">
        <v>2</v>
      </c>
      <c r="N92" s="278">
        <v>0</v>
      </c>
      <c r="O92" s="275">
        <f>N92/M92*100</f>
        <v>0</v>
      </c>
      <c r="P92" s="278">
        <v>0</v>
      </c>
      <c r="Q92" s="280" t="s">
        <v>421</v>
      </c>
      <c r="R92" s="226"/>
    </row>
    <row r="93" spans="1:18" ht="18.75" customHeight="1" thickBot="1">
      <c r="A93" s="217" t="s">
        <v>315</v>
      </c>
      <c r="B93" s="218" t="s">
        <v>316</v>
      </c>
      <c r="C93" s="219" t="s">
        <v>317</v>
      </c>
      <c r="D93" s="220"/>
      <c r="E93" s="220"/>
      <c r="F93" s="277"/>
      <c r="G93" s="221"/>
      <c r="H93" s="219" t="s">
        <v>318</v>
      </c>
      <c r="I93" s="220"/>
      <c r="J93" s="220"/>
      <c r="K93" s="220"/>
      <c r="L93" s="221"/>
      <c r="M93" s="219" t="s">
        <v>319</v>
      </c>
      <c r="N93" s="220"/>
      <c r="O93" s="220"/>
      <c r="P93" s="277"/>
      <c r="Q93" s="221"/>
      <c r="R93" s="221"/>
    </row>
    <row r="94" spans="1:18" ht="18" customHeight="1">
      <c r="A94" s="231"/>
      <c r="B94" s="231"/>
      <c r="C94" s="232"/>
      <c r="D94" s="232"/>
      <c r="E94" s="233"/>
      <c r="F94" s="233"/>
      <c r="G94" s="234"/>
      <c r="H94" s="232"/>
      <c r="I94" s="232"/>
      <c r="J94" s="233"/>
      <c r="K94" s="233"/>
      <c r="L94" s="234"/>
      <c r="M94" s="232"/>
      <c r="N94" s="232"/>
      <c r="O94" s="233"/>
      <c r="P94" s="233"/>
      <c r="Q94" s="234"/>
      <c r="R94" s="231"/>
    </row>
    <row r="95" spans="1:18" ht="15.75" customHeight="1">
      <c r="A95" s="235" t="s">
        <v>390</v>
      </c>
      <c r="B95" s="236"/>
      <c r="C95" s="237"/>
      <c r="D95" s="237"/>
      <c r="E95" s="238"/>
      <c r="F95" s="238"/>
      <c r="G95" s="239"/>
      <c r="H95" s="237"/>
      <c r="I95" s="237"/>
      <c r="J95" s="238"/>
      <c r="K95" s="238"/>
      <c r="L95" s="239"/>
      <c r="M95" s="237"/>
      <c r="N95" s="237"/>
      <c r="O95" s="238"/>
      <c r="P95" s="238"/>
      <c r="Q95" s="239"/>
      <c r="R95" s="236"/>
    </row>
    <row r="96" spans="1:18" ht="15.75" customHeight="1">
      <c r="A96" s="240" t="s">
        <v>391</v>
      </c>
      <c r="B96" s="236"/>
      <c r="C96" s="237"/>
      <c r="D96" s="237"/>
      <c r="E96" s="240" t="s">
        <v>392</v>
      </c>
      <c r="F96" s="240"/>
      <c r="G96" s="239"/>
      <c r="H96" s="237"/>
      <c r="I96" s="237"/>
      <c r="J96" s="238"/>
      <c r="K96" s="238"/>
      <c r="L96" s="239"/>
      <c r="M96" s="237"/>
      <c r="N96" s="237"/>
      <c r="O96" s="238"/>
      <c r="P96" s="238"/>
      <c r="Q96" s="239"/>
      <c r="R96" s="236"/>
    </row>
    <row r="97" spans="1:18" ht="15.75" customHeight="1">
      <c r="A97" s="240" t="s">
        <v>393</v>
      </c>
      <c r="B97" s="236"/>
      <c r="C97" s="237"/>
      <c r="D97" s="237"/>
      <c r="E97" s="240" t="s">
        <v>394</v>
      </c>
      <c r="F97" s="240"/>
      <c r="G97" s="239"/>
      <c r="H97" s="237"/>
      <c r="I97" s="237"/>
      <c r="J97" s="238"/>
      <c r="K97" s="238"/>
      <c r="L97" s="239"/>
      <c r="M97" s="237"/>
      <c r="N97" s="237"/>
      <c r="O97" s="238"/>
      <c r="P97" s="238"/>
      <c r="Q97" s="239"/>
      <c r="R97" s="236"/>
    </row>
    <row r="98" spans="1:18" ht="15.75" customHeight="1">
      <c r="A98" s="240" t="s">
        <v>395</v>
      </c>
      <c r="B98" s="236"/>
      <c r="C98" s="237"/>
      <c r="D98" s="237"/>
      <c r="E98" s="240" t="s">
        <v>396</v>
      </c>
      <c r="F98" s="240"/>
      <c r="G98" s="239"/>
      <c r="H98" s="237"/>
      <c r="I98" s="237"/>
      <c r="J98" s="238"/>
      <c r="K98" s="238"/>
      <c r="L98" s="239"/>
      <c r="M98" s="237"/>
      <c r="N98" s="237"/>
      <c r="O98" s="238"/>
      <c r="P98" s="238"/>
      <c r="Q98" s="239"/>
      <c r="R98" s="236"/>
    </row>
    <row r="99" spans="1:18" ht="15.75" customHeight="1">
      <c r="A99" s="240" t="s">
        <v>397</v>
      </c>
      <c r="B99" s="236"/>
      <c r="C99" s="237"/>
      <c r="D99" s="237"/>
      <c r="E99" s="240" t="s">
        <v>398</v>
      </c>
      <c r="F99" s="240"/>
      <c r="G99" s="239"/>
      <c r="H99" s="237"/>
      <c r="I99" s="237"/>
      <c r="J99" s="238"/>
      <c r="K99" s="238"/>
      <c r="L99" s="239"/>
      <c r="M99" s="237"/>
      <c r="N99" s="237"/>
      <c r="O99" s="238"/>
      <c r="P99" s="238"/>
      <c r="Q99" s="239"/>
      <c r="R99" s="236"/>
    </row>
    <row r="100" spans="1:18" ht="15.75" customHeight="1">
      <c r="A100" s="241" t="s">
        <v>399</v>
      </c>
      <c r="B100" s="236"/>
      <c r="C100" s="237"/>
      <c r="D100" s="237"/>
      <c r="E100" s="240" t="s">
        <v>400</v>
      </c>
      <c r="F100" s="240"/>
      <c r="G100" s="239"/>
      <c r="H100" s="237"/>
      <c r="I100" s="237"/>
      <c r="J100" s="238"/>
      <c r="K100" s="238"/>
      <c r="L100" s="239"/>
      <c r="M100" s="237"/>
      <c r="N100" s="237"/>
      <c r="O100" s="238"/>
      <c r="P100" s="238"/>
      <c r="Q100" s="239"/>
      <c r="R100" s="236"/>
    </row>
    <row r="101" spans="1:18" ht="15.75" customHeight="1">
      <c r="A101" s="241" t="s">
        <v>401</v>
      </c>
      <c r="B101" s="236"/>
      <c r="C101" s="237"/>
      <c r="D101" s="237"/>
      <c r="E101" s="238"/>
      <c r="F101" s="238"/>
      <c r="G101" s="239"/>
      <c r="H101" s="237"/>
      <c r="I101" s="237"/>
      <c r="J101" s="238"/>
      <c r="K101" s="238"/>
      <c r="L101" s="239"/>
      <c r="M101" s="237"/>
      <c r="N101" s="237"/>
      <c r="O101" s="238"/>
      <c r="P101" s="238"/>
      <c r="Q101" s="239"/>
      <c r="R101" s="236"/>
    </row>
    <row r="102" spans="2:18" ht="15.75" customHeight="1">
      <c r="B102" s="236"/>
      <c r="C102" s="237"/>
      <c r="D102" s="237"/>
      <c r="E102" s="238"/>
      <c r="F102" s="238"/>
      <c r="G102" s="239"/>
      <c r="H102" s="237"/>
      <c r="I102" s="237"/>
      <c r="J102" s="238"/>
      <c r="K102" s="238"/>
      <c r="L102" s="239"/>
      <c r="M102" s="237"/>
      <c r="N102" s="237"/>
      <c r="O102" s="238"/>
      <c r="P102" s="238"/>
      <c r="Q102" s="239"/>
      <c r="R102" s="236"/>
    </row>
    <row r="103" spans="2:18" ht="15.75" customHeight="1">
      <c r="B103" s="236"/>
      <c r="C103" s="237"/>
      <c r="D103" s="237"/>
      <c r="E103" s="238"/>
      <c r="F103" s="238"/>
      <c r="G103" s="239"/>
      <c r="H103" s="237"/>
      <c r="I103" s="237"/>
      <c r="J103" s="238"/>
      <c r="K103" s="238"/>
      <c r="L103" s="239"/>
      <c r="M103" s="237"/>
      <c r="N103" s="237"/>
      <c r="O103" s="238"/>
      <c r="P103" s="238"/>
      <c r="Q103" s="239"/>
      <c r="R103" s="236"/>
    </row>
    <row r="104" spans="1:18" ht="12.75">
      <c r="A104" s="236"/>
      <c r="B104" s="236"/>
      <c r="C104" s="237"/>
      <c r="D104" s="237"/>
      <c r="E104" s="238"/>
      <c r="F104" s="238"/>
      <c r="G104" s="237"/>
      <c r="H104" s="237"/>
      <c r="I104" s="237"/>
      <c r="J104" s="238"/>
      <c r="K104" s="238"/>
      <c r="L104" s="239"/>
      <c r="M104" s="237"/>
      <c r="N104" s="237"/>
      <c r="O104" s="237"/>
      <c r="P104" s="237"/>
      <c r="Q104" s="239"/>
      <c r="R104" s="236"/>
    </row>
    <row r="105" spans="3:17" ht="12.75">
      <c r="C105" s="242"/>
      <c r="D105" s="242"/>
      <c r="E105" s="243"/>
      <c r="F105" s="243"/>
      <c r="G105" s="242"/>
      <c r="H105" s="242"/>
      <c r="I105" s="242"/>
      <c r="J105" s="242"/>
      <c r="K105" s="242"/>
      <c r="L105" s="244"/>
      <c r="M105" s="242"/>
      <c r="N105" s="242"/>
      <c r="O105" s="242"/>
      <c r="P105" s="242"/>
      <c r="Q105" s="244"/>
    </row>
    <row r="106" spans="3:17" ht="12.75">
      <c r="C106" s="242"/>
      <c r="D106" s="242"/>
      <c r="E106" s="243"/>
      <c r="F106" s="243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</row>
    <row r="107" spans="3:17" ht="12.75">
      <c r="C107" s="242"/>
      <c r="D107" s="242"/>
      <c r="E107" s="243"/>
      <c r="F107" s="243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</row>
    <row r="108" spans="3:17" ht="12.75">
      <c r="C108" s="242"/>
      <c r="D108" s="242"/>
      <c r="E108" s="243"/>
      <c r="F108" s="243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</row>
    <row r="109" spans="3:17" ht="12.75">
      <c r="C109" s="242"/>
      <c r="D109" s="242"/>
      <c r="E109" s="243"/>
      <c r="F109" s="243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</row>
    <row r="110" spans="3:17" ht="12.75">
      <c r="C110" s="242"/>
      <c r="D110" s="242"/>
      <c r="E110" s="243"/>
      <c r="F110" s="243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</row>
    <row r="111" spans="3:17" ht="12.75">
      <c r="C111" s="242"/>
      <c r="D111" s="242"/>
      <c r="E111" s="243"/>
      <c r="F111" s="243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</row>
    <row r="112" spans="3:17" ht="12.75">
      <c r="C112" s="242"/>
      <c r="D112" s="242"/>
      <c r="E112" s="243"/>
      <c r="F112" s="243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</row>
    <row r="113" spans="3:17" ht="12.75">
      <c r="C113" s="242"/>
      <c r="D113" s="242"/>
      <c r="E113" s="243"/>
      <c r="F113" s="243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</row>
    <row r="114" spans="3:17" ht="12.75">
      <c r="C114" s="242"/>
      <c r="D114" s="242"/>
      <c r="E114" s="243"/>
      <c r="F114" s="243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</row>
    <row r="115" spans="3:17" ht="12.75">
      <c r="C115" s="242"/>
      <c r="D115" s="242"/>
      <c r="E115" s="243"/>
      <c r="F115" s="243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</row>
    <row r="116" spans="3:17" ht="12.75">
      <c r="C116" s="242"/>
      <c r="D116" s="242"/>
      <c r="E116" s="243"/>
      <c r="F116" s="243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</row>
    <row r="117" spans="3:17" ht="12.75">
      <c r="C117" s="242"/>
      <c r="D117" s="242"/>
      <c r="E117" s="243"/>
      <c r="F117" s="243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</row>
    <row r="118" spans="3:17" ht="12.75">
      <c r="C118" s="242"/>
      <c r="D118" s="242"/>
      <c r="E118" s="243"/>
      <c r="F118" s="243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</row>
    <row r="119" spans="3:17" ht="12.75">
      <c r="C119" s="242"/>
      <c r="D119" s="242"/>
      <c r="E119" s="243"/>
      <c r="F119" s="243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</row>
    <row r="120" spans="3:17" ht="12.75">
      <c r="C120" s="242"/>
      <c r="D120" s="242"/>
      <c r="E120" s="243"/>
      <c r="F120" s="243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</row>
    <row r="121" spans="3:17" ht="12.75">
      <c r="C121" s="242"/>
      <c r="D121" s="242"/>
      <c r="E121" s="243"/>
      <c r="F121" s="243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</row>
    <row r="122" spans="3:17" ht="12.75">
      <c r="C122" s="242"/>
      <c r="D122" s="242"/>
      <c r="E122" s="243"/>
      <c r="F122" s="243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</row>
    <row r="123" spans="3:17" ht="12.75">
      <c r="C123" s="242"/>
      <c r="D123" s="242"/>
      <c r="E123" s="243"/>
      <c r="F123" s="243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</row>
    <row r="124" spans="3:17" ht="12.75">
      <c r="C124" s="242"/>
      <c r="D124" s="242"/>
      <c r="E124" s="243"/>
      <c r="F124" s="243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</row>
    <row r="125" spans="3:17" ht="12.75"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</row>
    <row r="126" spans="3:17" ht="12.75"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</row>
    <row r="127" spans="3:17" ht="12.75"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</row>
    <row r="128" spans="3:17" ht="12.75"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</row>
    <row r="129" spans="3:17" ht="12.75"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</row>
    <row r="130" spans="3:17" ht="12.75"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</row>
  </sheetData>
  <sheetProtection/>
  <autoFilter ref="A13:R93">
    <sortState ref="A14:R130">
      <sortCondition descending="1" sortBy="value" ref="E14:E130"/>
    </sortState>
  </autoFilter>
  <printOptions/>
  <pageMargins left="0.75" right="0.75" top="1" bottom="1" header="0.4921259845" footer="0.4921259845"/>
  <pageSetup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zoomScale="75" zoomScaleNormal="75" zoomScalePageLayoutView="0" workbookViewId="0" topLeftCell="A127">
      <selection activeCell="F116" sqref="F116"/>
    </sheetView>
  </sheetViews>
  <sheetFormatPr defaultColWidth="9.140625" defaultRowHeight="12.75"/>
  <cols>
    <col min="1" max="1" width="2.8515625" style="0" customWidth="1"/>
    <col min="2" max="2" width="6.8515625" style="0" bestFit="1" customWidth="1"/>
    <col min="3" max="3" width="41.00390625" style="0" customWidth="1"/>
    <col min="4" max="4" width="41.28125" style="0" customWidth="1"/>
    <col min="5" max="5" width="21.140625" style="0" customWidth="1"/>
    <col min="6" max="6" width="23.28125" style="0" customWidth="1"/>
    <col min="9" max="9" width="17.28125" style="0" customWidth="1"/>
  </cols>
  <sheetData>
    <row r="1" ht="12.75">
      <c r="D1" s="1"/>
    </row>
    <row r="2" ht="12.75">
      <c r="D2" s="1"/>
    </row>
    <row r="3" ht="12.75">
      <c r="D3" s="1"/>
    </row>
    <row r="4" ht="12.75">
      <c r="D4" s="1"/>
    </row>
    <row r="5" ht="12.75">
      <c r="D5" s="1"/>
    </row>
    <row r="6" ht="12.75">
      <c r="D6" s="1"/>
    </row>
    <row r="7" ht="12.75">
      <c r="D7" s="1"/>
    </row>
    <row r="8" ht="12.75">
      <c r="D8" s="1"/>
    </row>
    <row r="9" ht="12.75">
      <c r="D9" s="1"/>
    </row>
    <row r="10" ht="12.75">
      <c r="D10" s="1"/>
    </row>
    <row r="11" spans="3:4" ht="24" customHeight="1">
      <c r="C11" s="11" t="s">
        <v>169</v>
      </c>
      <c r="D11" s="1"/>
    </row>
    <row r="12" spans="3:4" ht="24" customHeight="1">
      <c r="C12" s="11" t="s">
        <v>158</v>
      </c>
      <c r="D12" s="1"/>
    </row>
    <row r="13" spans="3:4" ht="24" customHeight="1">
      <c r="C13" s="11"/>
      <c r="D13" s="1"/>
    </row>
    <row r="14" ht="12.75">
      <c r="D14" s="1"/>
    </row>
    <row r="15" ht="13.5" thickBot="1">
      <c r="D15" s="1"/>
    </row>
    <row r="16" spans="2:6" ht="25.5" customHeight="1" thickBot="1">
      <c r="B16" s="297" t="s">
        <v>4</v>
      </c>
      <c r="C16" s="298"/>
      <c r="D16" s="298"/>
      <c r="E16" s="299"/>
      <c r="F16" s="201"/>
    </row>
    <row r="17" spans="2:6" ht="24.75" customHeight="1" thickBot="1">
      <c r="B17" s="165" t="s">
        <v>0</v>
      </c>
      <c r="C17" s="166" t="s">
        <v>1</v>
      </c>
      <c r="D17" s="167" t="s">
        <v>2</v>
      </c>
      <c r="E17" s="168" t="s">
        <v>3</v>
      </c>
      <c r="F17" s="169" t="s">
        <v>5</v>
      </c>
    </row>
    <row r="18" spans="1:10" ht="30" customHeight="1">
      <c r="A18" s="2"/>
      <c r="B18" s="180">
        <v>1</v>
      </c>
      <c r="C18" s="19" t="s">
        <v>170</v>
      </c>
      <c r="D18" s="170" t="s">
        <v>161</v>
      </c>
      <c r="E18" s="3"/>
      <c r="F18" s="202" t="s">
        <v>277</v>
      </c>
      <c r="I18" s="7"/>
      <c r="J18" s="8"/>
    </row>
    <row r="19" spans="2:10" ht="30" customHeight="1">
      <c r="B19" s="181"/>
      <c r="C19" s="19" t="s">
        <v>171</v>
      </c>
      <c r="D19" s="170" t="s">
        <v>163</v>
      </c>
      <c r="F19" s="203" t="s">
        <v>295</v>
      </c>
      <c r="I19" s="7"/>
      <c r="J19" s="8"/>
    </row>
    <row r="20" spans="2:10" ht="30" customHeight="1">
      <c r="B20" s="181"/>
      <c r="C20" s="19" t="s">
        <v>172</v>
      </c>
      <c r="D20" s="170" t="s">
        <v>160</v>
      </c>
      <c r="E20" s="18" t="s">
        <v>174</v>
      </c>
      <c r="F20" s="204" t="s">
        <v>278</v>
      </c>
      <c r="I20" s="7"/>
      <c r="J20" s="8"/>
    </row>
    <row r="21" spans="2:10" ht="30" customHeight="1">
      <c r="B21" s="181"/>
      <c r="C21" s="19" t="s">
        <v>162</v>
      </c>
      <c r="D21" s="170" t="s">
        <v>166</v>
      </c>
      <c r="F21" s="204" t="s">
        <v>277</v>
      </c>
      <c r="I21" s="7"/>
      <c r="J21" s="8"/>
    </row>
    <row r="22" spans="2:10" ht="30" customHeight="1">
      <c r="B22" s="181"/>
      <c r="C22" s="19" t="s">
        <v>164</v>
      </c>
      <c r="D22" s="170" t="s">
        <v>159</v>
      </c>
      <c r="E22" s="4"/>
      <c r="F22" s="204" t="s">
        <v>279</v>
      </c>
      <c r="I22" s="7"/>
      <c r="J22" s="8"/>
    </row>
    <row r="23" spans="2:10" ht="30" customHeight="1" thickBot="1">
      <c r="B23" s="182"/>
      <c r="C23" s="178" t="s">
        <v>165</v>
      </c>
      <c r="D23" s="175" t="s">
        <v>173</v>
      </c>
      <c r="E23" s="5"/>
      <c r="F23" s="205"/>
      <c r="I23" s="7"/>
      <c r="J23" s="8"/>
    </row>
    <row r="24" spans="1:10" ht="30" customHeight="1">
      <c r="A24" s="10"/>
      <c r="B24" s="181">
        <v>2</v>
      </c>
      <c r="C24" s="19" t="s">
        <v>162</v>
      </c>
      <c r="D24" s="170" t="s">
        <v>163</v>
      </c>
      <c r="E24" s="162"/>
      <c r="F24" s="206" t="s">
        <v>280</v>
      </c>
      <c r="I24" s="7"/>
      <c r="J24" s="8"/>
    </row>
    <row r="25" spans="1:10" ht="30" customHeight="1">
      <c r="A25" s="2"/>
      <c r="B25" s="181"/>
      <c r="C25" s="19" t="s">
        <v>161</v>
      </c>
      <c r="D25" s="170" t="s">
        <v>172</v>
      </c>
      <c r="E25" s="162"/>
      <c r="F25" s="206" t="s">
        <v>296</v>
      </c>
      <c r="I25" s="7"/>
      <c r="J25" s="8"/>
    </row>
    <row r="26" spans="2:10" ht="30" customHeight="1">
      <c r="B26" s="181"/>
      <c r="C26" s="19" t="s">
        <v>164</v>
      </c>
      <c r="D26" s="170" t="s">
        <v>165</v>
      </c>
      <c r="E26" s="18" t="s">
        <v>175</v>
      </c>
      <c r="F26" s="203" t="s">
        <v>297</v>
      </c>
      <c r="I26" s="7"/>
      <c r="J26" s="8"/>
    </row>
    <row r="27" spans="2:10" ht="30" customHeight="1">
      <c r="B27" s="181"/>
      <c r="C27" s="19" t="s">
        <v>166</v>
      </c>
      <c r="D27" s="170" t="s">
        <v>159</v>
      </c>
      <c r="F27" s="203" t="s">
        <v>298</v>
      </c>
      <c r="I27" s="7"/>
      <c r="J27" s="8"/>
    </row>
    <row r="28" spans="2:10" ht="30" customHeight="1">
      <c r="B28" s="181"/>
      <c r="C28" s="19" t="s">
        <v>171</v>
      </c>
      <c r="D28" s="170" t="s">
        <v>160</v>
      </c>
      <c r="E28" s="201"/>
      <c r="F28" s="207" t="s">
        <v>299</v>
      </c>
      <c r="I28" s="7"/>
      <c r="J28" s="8"/>
    </row>
    <row r="29" spans="2:10" ht="30" customHeight="1" thickBot="1">
      <c r="B29" s="182"/>
      <c r="C29" s="176" t="s">
        <v>170</v>
      </c>
      <c r="D29" s="175" t="s">
        <v>173</v>
      </c>
      <c r="E29" s="208"/>
      <c r="F29" s="209"/>
      <c r="I29" s="7"/>
      <c r="J29" s="8"/>
    </row>
    <row r="30" spans="2:6" ht="30" customHeight="1">
      <c r="B30" s="181">
        <v>3</v>
      </c>
      <c r="C30" s="177" t="s">
        <v>170</v>
      </c>
      <c r="D30" s="170" t="s">
        <v>160</v>
      </c>
      <c r="E30" s="162"/>
      <c r="F30" s="206" t="s">
        <v>277</v>
      </c>
    </row>
    <row r="31" spans="2:6" ht="30" customHeight="1">
      <c r="B31" s="183"/>
      <c r="C31" s="19" t="s">
        <v>163</v>
      </c>
      <c r="D31" s="170" t="s">
        <v>172</v>
      </c>
      <c r="E31" s="201"/>
      <c r="F31" s="203" t="s">
        <v>298</v>
      </c>
    </row>
    <row r="32" spans="2:6" ht="30" customHeight="1">
      <c r="B32" s="183"/>
      <c r="C32" s="19" t="s">
        <v>166</v>
      </c>
      <c r="D32" s="170" t="s">
        <v>171</v>
      </c>
      <c r="E32" s="18" t="s">
        <v>176</v>
      </c>
      <c r="F32" s="204" t="s">
        <v>300</v>
      </c>
    </row>
    <row r="33" spans="2:6" ht="30" customHeight="1">
      <c r="B33" s="183"/>
      <c r="C33" s="19" t="s">
        <v>164</v>
      </c>
      <c r="D33" s="170" t="s">
        <v>162</v>
      </c>
      <c r="F33" s="204" t="s">
        <v>301</v>
      </c>
    </row>
    <row r="34" spans="2:6" ht="30" customHeight="1">
      <c r="B34" s="183"/>
      <c r="C34" s="19" t="s">
        <v>159</v>
      </c>
      <c r="D34" s="170" t="s">
        <v>165</v>
      </c>
      <c r="E34" s="201"/>
      <c r="F34" s="204" t="s">
        <v>302</v>
      </c>
    </row>
    <row r="35" spans="2:6" ht="30" customHeight="1" thickBot="1">
      <c r="B35" s="184"/>
      <c r="C35" s="178" t="s">
        <v>161</v>
      </c>
      <c r="D35" s="175" t="s">
        <v>173</v>
      </c>
      <c r="E35" s="208"/>
      <c r="F35" s="205"/>
    </row>
    <row r="36" spans="2:6" ht="30" customHeight="1">
      <c r="B36" s="181">
        <v>4</v>
      </c>
      <c r="C36" s="19" t="s">
        <v>159</v>
      </c>
      <c r="D36" s="170" t="s">
        <v>172</v>
      </c>
      <c r="E36" s="162"/>
      <c r="F36" s="206" t="s">
        <v>303</v>
      </c>
    </row>
    <row r="37" spans="2:6" ht="30" customHeight="1">
      <c r="B37" s="183"/>
      <c r="C37" s="19" t="s">
        <v>166</v>
      </c>
      <c r="D37" s="170" t="s">
        <v>160</v>
      </c>
      <c r="E37" s="201"/>
      <c r="F37" s="203" t="s">
        <v>301</v>
      </c>
    </row>
    <row r="38" spans="2:6" ht="30" customHeight="1">
      <c r="B38" s="183"/>
      <c r="C38" s="19" t="s">
        <v>171</v>
      </c>
      <c r="D38" s="170" t="s">
        <v>162</v>
      </c>
      <c r="E38" s="18" t="s">
        <v>177</v>
      </c>
      <c r="F38" s="204" t="s">
        <v>300</v>
      </c>
    </row>
    <row r="39" spans="2:6" ht="30" customHeight="1">
      <c r="B39" s="183"/>
      <c r="C39" s="19" t="s">
        <v>165</v>
      </c>
      <c r="D39" s="170" t="s">
        <v>170</v>
      </c>
      <c r="F39" s="204" t="s">
        <v>299</v>
      </c>
    </row>
    <row r="40" spans="2:6" ht="30" customHeight="1">
      <c r="B40" s="183"/>
      <c r="C40" s="19" t="s">
        <v>161</v>
      </c>
      <c r="D40" s="170" t="s">
        <v>164</v>
      </c>
      <c r="E40" s="201"/>
      <c r="F40" s="204" t="s">
        <v>304</v>
      </c>
    </row>
    <row r="41" spans="2:6" ht="30" customHeight="1" thickBot="1">
      <c r="B41" s="184"/>
      <c r="C41" s="178" t="s">
        <v>163</v>
      </c>
      <c r="D41" s="175" t="s">
        <v>173</v>
      </c>
      <c r="E41" s="208"/>
      <c r="F41" s="205"/>
    </row>
    <row r="42" spans="2:6" ht="30" customHeight="1">
      <c r="B42" s="181">
        <v>5</v>
      </c>
      <c r="C42" s="19" t="s">
        <v>172</v>
      </c>
      <c r="D42" s="170" t="s">
        <v>170</v>
      </c>
      <c r="E42" s="162"/>
      <c r="F42" s="206" t="s">
        <v>305</v>
      </c>
    </row>
    <row r="43" spans="2:6" ht="30" customHeight="1">
      <c r="B43" s="181"/>
      <c r="C43" s="19" t="s">
        <v>171</v>
      </c>
      <c r="D43" s="170" t="s">
        <v>161</v>
      </c>
      <c r="E43" s="201"/>
      <c r="F43" s="203" t="s">
        <v>306</v>
      </c>
    </row>
    <row r="44" spans="2:6" ht="30" customHeight="1">
      <c r="B44" s="181"/>
      <c r="C44" s="19" t="s">
        <v>165</v>
      </c>
      <c r="D44" s="170" t="s">
        <v>166</v>
      </c>
      <c r="E44" s="18" t="s">
        <v>178</v>
      </c>
      <c r="F44" s="204" t="s">
        <v>303</v>
      </c>
    </row>
    <row r="45" spans="2:6" ht="30" customHeight="1">
      <c r="B45" s="181"/>
      <c r="C45" s="19" t="s">
        <v>162</v>
      </c>
      <c r="D45" s="170" t="s">
        <v>160</v>
      </c>
      <c r="E45" s="18"/>
      <c r="F45" s="204" t="s">
        <v>277</v>
      </c>
    </row>
    <row r="46" spans="2:6" ht="30" customHeight="1">
      <c r="B46" s="181"/>
      <c r="C46" s="19" t="s">
        <v>159</v>
      </c>
      <c r="D46" s="170" t="s">
        <v>163</v>
      </c>
      <c r="E46" s="201"/>
      <c r="F46" s="204" t="s">
        <v>278</v>
      </c>
    </row>
    <row r="47" spans="2:6" ht="30" customHeight="1" thickBot="1">
      <c r="B47" s="182"/>
      <c r="C47" s="179" t="s">
        <v>164</v>
      </c>
      <c r="D47" s="175" t="s">
        <v>173</v>
      </c>
      <c r="E47" s="208"/>
      <c r="F47" s="205"/>
    </row>
    <row r="48" spans="2:6" ht="30" customHeight="1">
      <c r="B48" s="181">
        <v>6</v>
      </c>
      <c r="C48" s="19" t="s">
        <v>159</v>
      </c>
      <c r="D48" s="170" t="s">
        <v>160</v>
      </c>
      <c r="E48" s="162"/>
      <c r="F48" s="206" t="s">
        <v>307</v>
      </c>
    </row>
    <row r="49" spans="2:6" ht="30" customHeight="1">
      <c r="B49" s="183"/>
      <c r="C49" s="19" t="s">
        <v>163</v>
      </c>
      <c r="D49" s="170" t="s">
        <v>165</v>
      </c>
      <c r="E49" s="201"/>
      <c r="F49" s="203" t="s">
        <v>300</v>
      </c>
    </row>
    <row r="50" spans="2:6" ht="30" customHeight="1">
      <c r="B50" s="183"/>
      <c r="C50" s="19" t="s">
        <v>170</v>
      </c>
      <c r="D50" s="170" t="s">
        <v>171</v>
      </c>
      <c r="E50" s="18" t="s">
        <v>179</v>
      </c>
      <c r="F50" s="204" t="s">
        <v>303</v>
      </c>
    </row>
    <row r="51" spans="2:6" ht="30" customHeight="1">
      <c r="B51" s="183"/>
      <c r="C51" s="19" t="s">
        <v>161</v>
      </c>
      <c r="D51" s="170" t="s">
        <v>162</v>
      </c>
      <c r="E51" s="18"/>
      <c r="F51" s="204" t="s">
        <v>308</v>
      </c>
    </row>
    <row r="52" spans="2:6" ht="30" customHeight="1">
      <c r="B52" s="183"/>
      <c r="C52" s="19" t="s">
        <v>166</v>
      </c>
      <c r="D52" s="170" t="s">
        <v>164</v>
      </c>
      <c r="E52" s="201"/>
      <c r="F52" s="204" t="s">
        <v>297</v>
      </c>
    </row>
    <row r="53" spans="2:6" ht="30" customHeight="1" thickBot="1">
      <c r="B53" s="184"/>
      <c r="C53" s="178" t="s">
        <v>172</v>
      </c>
      <c r="D53" s="175" t="s">
        <v>173</v>
      </c>
      <c r="E53" s="208"/>
      <c r="F53" s="209"/>
    </row>
    <row r="54" spans="2:6" ht="30" customHeight="1">
      <c r="B54" s="181">
        <v>7</v>
      </c>
      <c r="C54" s="19" t="s">
        <v>171</v>
      </c>
      <c r="D54" s="170" t="s">
        <v>172</v>
      </c>
      <c r="E54" s="163"/>
      <c r="F54" s="206" t="s">
        <v>305</v>
      </c>
    </row>
    <row r="55" spans="2:6" ht="30" customHeight="1">
      <c r="B55" s="181"/>
      <c r="C55" s="19" t="s">
        <v>159</v>
      </c>
      <c r="D55" s="170" t="s">
        <v>161</v>
      </c>
      <c r="E55" s="162"/>
      <c r="F55" s="206" t="s">
        <v>301</v>
      </c>
    </row>
    <row r="56" spans="2:6" ht="30" customHeight="1">
      <c r="B56" s="181"/>
      <c r="C56" s="19" t="s">
        <v>170</v>
      </c>
      <c r="D56" s="170" t="s">
        <v>162</v>
      </c>
      <c r="E56" s="18" t="s">
        <v>180</v>
      </c>
      <c r="F56" s="206" t="s">
        <v>305</v>
      </c>
    </row>
    <row r="57" spans="2:6" ht="30" customHeight="1">
      <c r="B57" s="181"/>
      <c r="C57" s="19" t="s">
        <v>164</v>
      </c>
      <c r="D57" s="170" t="s">
        <v>163</v>
      </c>
      <c r="E57" s="18"/>
      <c r="F57" s="206" t="s">
        <v>279</v>
      </c>
    </row>
    <row r="58" spans="2:6" ht="30" customHeight="1">
      <c r="B58" s="181"/>
      <c r="C58" s="19" t="s">
        <v>165</v>
      </c>
      <c r="D58" s="170" t="s">
        <v>160</v>
      </c>
      <c r="E58" s="201"/>
      <c r="F58" s="203" t="s">
        <v>306</v>
      </c>
    </row>
    <row r="59" spans="2:6" ht="30" customHeight="1" thickBot="1">
      <c r="B59" s="182"/>
      <c r="C59" s="179" t="s">
        <v>166</v>
      </c>
      <c r="D59" s="175" t="s">
        <v>173</v>
      </c>
      <c r="E59" s="210"/>
      <c r="F59" s="209"/>
    </row>
    <row r="60" spans="2:6" ht="30" customHeight="1">
      <c r="B60" s="181">
        <v>8</v>
      </c>
      <c r="C60" s="19" t="s">
        <v>164</v>
      </c>
      <c r="D60" s="170" t="s">
        <v>160</v>
      </c>
      <c r="E60" s="162"/>
      <c r="F60" s="206" t="s">
        <v>307</v>
      </c>
    </row>
    <row r="61" spans="2:6" ht="30" customHeight="1">
      <c r="B61" s="181"/>
      <c r="C61" s="19" t="s">
        <v>162</v>
      </c>
      <c r="D61" s="170" t="s">
        <v>172</v>
      </c>
      <c r="E61" s="162"/>
      <c r="F61" s="206" t="s">
        <v>300</v>
      </c>
    </row>
    <row r="62" spans="2:6" ht="30" customHeight="1">
      <c r="B62" s="183"/>
      <c r="C62" s="19" t="s">
        <v>170</v>
      </c>
      <c r="D62" s="170" t="s">
        <v>159</v>
      </c>
      <c r="E62" s="18" t="s">
        <v>181</v>
      </c>
      <c r="F62" s="203" t="s">
        <v>295</v>
      </c>
    </row>
    <row r="63" spans="2:6" ht="30" customHeight="1">
      <c r="B63" s="183"/>
      <c r="C63" s="19" t="s">
        <v>163</v>
      </c>
      <c r="D63" s="170" t="s">
        <v>166</v>
      </c>
      <c r="E63" s="18"/>
      <c r="F63" s="204" t="s">
        <v>303</v>
      </c>
    </row>
    <row r="64" spans="2:6" ht="30" customHeight="1">
      <c r="B64" s="183"/>
      <c r="C64" s="19" t="s">
        <v>161</v>
      </c>
      <c r="D64" s="170" t="s">
        <v>165</v>
      </c>
      <c r="E64" s="201"/>
      <c r="F64" s="204" t="s">
        <v>304</v>
      </c>
    </row>
    <row r="65" spans="2:6" ht="30" customHeight="1" thickBot="1">
      <c r="B65" s="184"/>
      <c r="C65" s="179" t="s">
        <v>171</v>
      </c>
      <c r="D65" s="175" t="s">
        <v>173</v>
      </c>
      <c r="E65" s="208"/>
      <c r="F65" s="209"/>
    </row>
    <row r="66" spans="2:6" ht="30" customHeight="1">
      <c r="B66" s="181">
        <v>9</v>
      </c>
      <c r="C66" s="19" t="s">
        <v>163</v>
      </c>
      <c r="D66" s="170" t="s">
        <v>160</v>
      </c>
      <c r="E66" s="162"/>
      <c r="F66" s="203" t="s">
        <v>306</v>
      </c>
    </row>
    <row r="67" spans="2:6" ht="30" customHeight="1">
      <c r="B67" s="181"/>
      <c r="C67" s="19" t="s">
        <v>161</v>
      </c>
      <c r="D67" s="170" t="s">
        <v>166</v>
      </c>
      <c r="E67" s="162"/>
      <c r="F67" s="206" t="s">
        <v>304</v>
      </c>
    </row>
    <row r="68" spans="2:6" ht="30" customHeight="1">
      <c r="B68" s="181"/>
      <c r="C68" s="19" t="s">
        <v>164</v>
      </c>
      <c r="D68" s="170" t="s">
        <v>170</v>
      </c>
      <c r="E68" s="18" t="s">
        <v>182</v>
      </c>
      <c r="F68" s="206" t="s">
        <v>298</v>
      </c>
    </row>
    <row r="69" spans="2:6" ht="30" customHeight="1">
      <c r="B69" s="181"/>
      <c r="C69" s="19" t="s">
        <v>165</v>
      </c>
      <c r="D69" s="170" t="s">
        <v>172</v>
      </c>
      <c r="E69" s="18"/>
      <c r="F69" s="206" t="s">
        <v>299</v>
      </c>
    </row>
    <row r="70" spans="2:6" ht="30" customHeight="1">
      <c r="B70" s="181"/>
      <c r="C70" s="19" t="s">
        <v>171</v>
      </c>
      <c r="D70" s="170" t="s">
        <v>159</v>
      </c>
      <c r="E70" s="201"/>
      <c r="F70" s="203" t="s">
        <v>297</v>
      </c>
    </row>
    <row r="71" spans="2:6" ht="30" customHeight="1" thickBot="1">
      <c r="B71" s="182"/>
      <c r="C71" s="178" t="s">
        <v>162</v>
      </c>
      <c r="D71" s="175" t="s">
        <v>173</v>
      </c>
      <c r="E71" s="210"/>
      <c r="F71" s="209"/>
    </row>
    <row r="72" spans="2:6" ht="30" customHeight="1">
      <c r="B72" s="181">
        <v>10</v>
      </c>
      <c r="C72" s="19" t="s">
        <v>163</v>
      </c>
      <c r="D72" s="170" t="s">
        <v>161</v>
      </c>
      <c r="E72" s="162"/>
      <c r="F72" s="206" t="s">
        <v>301</v>
      </c>
    </row>
    <row r="73" spans="2:6" ht="30" customHeight="1">
      <c r="B73" s="181"/>
      <c r="C73" s="19" t="s">
        <v>166</v>
      </c>
      <c r="D73" s="170" t="s">
        <v>170</v>
      </c>
      <c r="E73" s="162"/>
      <c r="F73" s="174"/>
    </row>
    <row r="74" spans="2:6" ht="30" customHeight="1">
      <c r="B74" s="183"/>
      <c r="C74" s="19" t="s">
        <v>159</v>
      </c>
      <c r="D74" s="170" t="s">
        <v>162</v>
      </c>
      <c r="E74" s="18" t="s">
        <v>183</v>
      </c>
      <c r="F74" s="203" t="s">
        <v>279</v>
      </c>
    </row>
    <row r="75" spans="2:6" ht="30" customHeight="1">
      <c r="B75" s="183"/>
      <c r="C75" s="19" t="s">
        <v>165</v>
      </c>
      <c r="D75" s="170" t="s">
        <v>171</v>
      </c>
      <c r="E75" s="18"/>
      <c r="F75" s="206" t="s">
        <v>298</v>
      </c>
    </row>
    <row r="76" spans="2:6" ht="30" customHeight="1">
      <c r="B76" s="183"/>
      <c r="C76" s="19" t="s">
        <v>164</v>
      </c>
      <c r="D76" s="170" t="s">
        <v>172</v>
      </c>
      <c r="E76" s="18"/>
      <c r="F76" s="206" t="s">
        <v>303</v>
      </c>
    </row>
    <row r="77" spans="2:6" ht="30" customHeight="1" thickBot="1">
      <c r="B77" s="184"/>
      <c r="C77" s="178" t="s">
        <v>160</v>
      </c>
      <c r="D77" s="175" t="s">
        <v>173</v>
      </c>
      <c r="E77" s="208"/>
      <c r="F77" s="209"/>
    </row>
    <row r="78" spans="2:6" ht="30" customHeight="1">
      <c r="B78" s="181">
        <v>11</v>
      </c>
      <c r="C78" s="19" t="s">
        <v>162</v>
      </c>
      <c r="D78" s="170" t="s">
        <v>165</v>
      </c>
      <c r="E78" s="162"/>
      <c r="F78" s="204" t="s">
        <v>279</v>
      </c>
    </row>
    <row r="79" spans="2:6" ht="30" customHeight="1">
      <c r="B79" s="181"/>
      <c r="C79" s="19" t="s">
        <v>171</v>
      </c>
      <c r="D79" s="170" t="s">
        <v>164</v>
      </c>
      <c r="E79" s="162"/>
      <c r="F79" s="203" t="s">
        <v>302</v>
      </c>
    </row>
    <row r="80" spans="2:6" ht="30" customHeight="1">
      <c r="B80" s="183"/>
      <c r="C80" s="19" t="s">
        <v>166</v>
      </c>
      <c r="D80" s="170" t="s">
        <v>172</v>
      </c>
      <c r="E80" s="18" t="s">
        <v>309</v>
      </c>
      <c r="F80" s="203" t="s">
        <v>302</v>
      </c>
    </row>
    <row r="81" spans="2:6" ht="30" customHeight="1">
      <c r="B81" s="183"/>
      <c r="C81" s="19" t="s">
        <v>163</v>
      </c>
      <c r="D81" s="170" t="s">
        <v>170</v>
      </c>
      <c r="E81" s="18"/>
      <c r="F81" s="204" t="s">
        <v>297</v>
      </c>
    </row>
    <row r="82" spans="2:6" ht="30" customHeight="1">
      <c r="B82" s="183"/>
      <c r="C82" s="19" t="s">
        <v>161</v>
      </c>
      <c r="D82" s="170" t="s">
        <v>160</v>
      </c>
      <c r="E82" s="201"/>
      <c r="F82" s="204" t="s">
        <v>303</v>
      </c>
    </row>
    <row r="83" spans="2:6" ht="30" customHeight="1" thickBot="1">
      <c r="B83" s="183"/>
      <c r="C83" s="178" t="s">
        <v>159</v>
      </c>
      <c r="D83" s="175" t="s">
        <v>173</v>
      </c>
      <c r="E83" s="18"/>
      <c r="F83" s="211"/>
    </row>
    <row r="84" spans="2:6" ht="30" customHeight="1">
      <c r="B84" s="180">
        <v>12</v>
      </c>
      <c r="C84" s="19" t="s">
        <v>161</v>
      </c>
      <c r="D84" s="170" t="s">
        <v>170</v>
      </c>
      <c r="E84" s="164"/>
      <c r="F84" s="171"/>
    </row>
    <row r="85" spans="2:6" ht="30" customHeight="1">
      <c r="B85" s="183"/>
      <c r="C85" s="19" t="s">
        <v>163</v>
      </c>
      <c r="D85" s="170" t="s">
        <v>171</v>
      </c>
      <c r="E85" s="18"/>
      <c r="F85" s="206" t="s">
        <v>298</v>
      </c>
    </row>
    <row r="86" spans="2:6" ht="30" customHeight="1">
      <c r="B86" s="183"/>
      <c r="C86" s="19" t="s">
        <v>160</v>
      </c>
      <c r="D86" s="170" t="s">
        <v>172</v>
      </c>
      <c r="E86" s="18" t="s">
        <v>184</v>
      </c>
      <c r="F86" s="203" t="s">
        <v>297</v>
      </c>
    </row>
    <row r="87" spans="2:6" ht="30" customHeight="1">
      <c r="B87" s="183"/>
      <c r="C87" s="19" t="s">
        <v>166</v>
      </c>
      <c r="D87" s="170" t="s">
        <v>162</v>
      </c>
      <c r="E87" s="18"/>
      <c r="F87" s="206" t="s">
        <v>305</v>
      </c>
    </row>
    <row r="88" spans="2:6" ht="30" customHeight="1">
      <c r="B88" s="183"/>
      <c r="C88" s="19" t="s">
        <v>159</v>
      </c>
      <c r="D88" s="170" t="s">
        <v>164</v>
      </c>
      <c r="E88" s="201"/>
      <c r="F88" s="206" t="s">
        <v>305</v>
      </c>
    </row>
    <row r="89" spans="2:6" ht="30" customHeight="1" thickBot="1">
      <c r="B89" s="184"/>
      <c r="C89" s="178" t="s">
        <v>165</v>
      </c>
      <c r="D89" s="175" t="s">
        <v>173</v>
      </c>
      <c r="E89" s="208"/>
      <c r="F89" s="209"/>
    </row>
    <row r="90" spans="2:6" ht="30" customHeight="1">
      <c r="B90" s="181">
        <v>13</v>
      </c>
      <c r="C90" s="19" t="s">
        <v>163</v>
      </c>
      <c r="D90" s="170" t="s">
        <v>162</v>
      </c>
      <c r="E90" s="162"/>
      <c r="F90" s="246" t="s">
        <v>305</v>
      </c>
    </row>
    <row r="91" spans="2:6" ht="30" customHeight="1">
      <c r="B91" s="183"/>
      <c r="C91" s="19" t="s">
        <v>172</v>
      </c>
      <c r="D91" s="170" t="s">
        <v>161</v>
      </c>
      <c r="E91" s="18"/>
      <c r="F91" s="203" t="s">
        <v>278</v>
      </c>
    </row>
    <row r="92" spans="2:6" ht="30" customHeight="1">
      <c r="B92" s="183"/>
      <c r="C92" s="19" t="s">
        <v>165</v>
      </c>
      <c r="D92" s="170" t="s">
        <v>164</v>
      </c>
      <c r="E92" s="18" t="s">
        <v>185</v>
      </c>
      <c r="F92" s="245" t="s">
        <v>278</v>
      </c>
    </row>
    <row r="93" spans="2:6" ht="30" customHeight="1">
      <c r="B93" s="183"/>
      <c r="C93" s="19" t="s">
        <v>159</v>
      </c>
      <c r="D93" s="170" t="s">
        <v>166</v>
      </c>
      <c r="E93" s="18"/>
      <c r="F93" s="245" t="s">
        <v>299</v>
      </c>
    </row>
    <row r="94" spans="2:6" ht="30" customHeight="1">
      <c r="B94" s="183"/>
      <c r="C94" s="19" t="s">
        <v>160</v>
      </c>
      <c r="D94" s="170" t="s">
        <v>171</v>
      </c>
      <c r="E94" s="201"/>
      <c r="F94" s="203" t="s">
        <v>305</v>
      </c>
    </row>
    <row r="95" spans="2:6" ht="30" customHeight="1" thickBot="1">
      <c r="B95" s="184"/>
      <c r="C95" s="178" t="s">
        <v>170</v>
      </c>
      <c r="D95" s="175" t="s">
        <v>173</v>
      </c>
      <c r="E95" s="208"/>
      <c r="F95" s="209"/>
    </row>
    <row r="96" spans="2:6" ht="30" customHeight="1">
      <c r="B96" s="181">
        <v>14</v>
      </c>
      <c r="C96" s="19" t="s">
        <v>160</v>
      </c>
      <c r="D96" s="170" t="s">
        <v>170</v>
      </c>
      <c r="E96" s="162"/>
      <c r="F96" s="246" t="s">
        <v>296</v>
      </c>
    </row>
    <row r="97" spans="2:6" ht="30" customHeight="1">
      <c r="B97" s="183"/>
      <c r="C97" s="19" t="s">
        <v>172</v>
      </c>
      <c r="D97" s="170" t="s">
        <v>163</v>
      </c>
      <c r="E97" s="18"/>
      <c r="F97" s="203" t="s">
        <v>299</v>
      </c>
    </row>
    <row r="98" spans="2:6" ht="30" customHeight="1">
      <c r="B98" s="183"/>
      <c r="C98" s="19" t="s">
        <v>171</v>
      </c>
      <c r="D98" s="170" t="s">
        <v>166</v>
      </c>
      <c r="E98" s="18" t="s">
        <v>186</v>
      </c>
      <c r="F98" s="245" t="s">
        <v>298</v>
      </c>
    </row>
    <row r="99" spans="2:6" ht="30" customHeight="1">
      <c r="B99" s="183"/>
      <c r="C99" s="19" t="s">
        <v>162</v>
      </c>
      <c r="D99" s="170" t="s">
        <v>164</v>
      </c>
      <c r="E99" s="18"/>
      <c r="F99" s="204" t="s">
        <v>302</v>
      </c>
    </row>
    <row r="100" spans="2:6" ht="30" customHeight="1">
      <c r="B100" s="183"/>
      <c r="C100" s="19" t="s">
        <v>165</v>
      </c>
      <c r="D100" s="170" t="s">
        <v>159</v>
      </c>
      <c r="E100" s="201"/>
      <c r="F100" s="173"/>
    </row>
    <row r="101" spans="2:6" ht="30" customHeight="1" thickBot="1">
      <c r="B101" s="184"/>
      <c r="C101" s="178" t="s">
        <v>161</v>
      </c>
      <c r="D101" s="175" t="s">
        <v>173</v>
      </c>
      <c r="E101" s="208"/>
      <c r="F101" s="209"/>
    </row>
    <row r="102" spans="2:6" ht="30" customHeight="1">
      <c r="B102" s="181">
        <v>15</v>
      </c>
      <c r="C102" s="19" t="s">
        <v>172</v>
      </c>
      <c r="D102" s="170" t="s">
        <v>159</v>
      </c>
      <c r="E102" s="162"/>
      <c r="F102" s="246" t="s">
        <v>280</v>
      </c>
    </row>
    <row r="103" spans="2:6" ht="30" customHeight="1">
      <c r="B103" s="183"/>
      <c r="C103" s="19" t="s">
        <v>160</v>
      </c>
      <c r="D103" s="170" t="s">
        <v>166</v>
      </c>
      <c r="E103" s="18"/>
      <c r="F103" s="203" t="s">
        <v>302</v>
      </c>
    </row>
    <row r="104" spans="2:6" ht="30" customHeight="1">
      <c r="B104" s="183"/>
      <c r="C104" s="19" t="s">
        <v>162</v>
      </c>
      <c r="D104" s="170" t="s">
        <v>171</v>
      </c>
      <c r="E104" s="18" t="s">
        <v>187</v>
      </c>
      <c r="F104" s="204" t="s">
        <v>299</v>
      </c>
    </row>
    <row r="105" spans="2:6" ht="30" customHeight="1">
      <c r="B105" s="183"/>
      <c r="C105" s="19" t="s">
        <v>170</v>
      </c>
      <c r="D105" s="170" t="s">
        <v>165</v>
      </c>
      <c r="E105" s="18"/>
      <c r="F105" s="173"/>
    </row>
    <row r="106" spans="2:6" ht="30" customHeight="1">
      <c r="B106" s="183"/>
      <c r="C106" s="19" t="s">
        <v>164</v>
      </c>
      <c r="D106" s="170" t="s">
        <v>161</v>
      </c>
      <c r="E106" s="201"/>
      <c r="F106" s="245" t="s">
        <v>307</v>
      </c>
    </row>
    <row r="107" spans="2:6" ht="30" customHeight="1" thickBot="1">
      <c r="B107" s="184"/>
      <c r="C107" s="178" t="s">
        <v>163</v>
      </c>
      <c r="D107" s="175" t="s">
        <v>173</v>
      </c>
      <c r="E107" s="208"/>
      <c r="F107" s="209"/>
    </row>
    <row r="108" spans="2:6" ht="30" customHeight="1">
      <c r="B108" s="181">
        <v>16</v>
      </c>
      <c r="C108" s="19" t="s">
        <v>170</v>
      </c>
      <c r="D108" s="170" t="s">
        <v>172</v>
      </c>
      <c r="E108" s="162"/>
      <c r="F108" s="174"/>
    </row>
    <row r="109" spans="2:6" ht="30" customHeight="1">
      <c r="B109" s="183"/>
      <c r="C109" s="19" t="s">
        <v>161</v>
      </c>
      <c r="D109" s="170" t="s">
        <v>171</v>
      </c>
      <c r="E109" s="18"/>
      <c r="F109" s="248" t="s">
        <v>302</v>
      </c>
    </row>
    <row r="110" spans="2:6" ht="30" customHeight="1">
      <c r="B110" s="183"/>
      <c r="C110" s="19" t="s">
        <v>166</v>
      </c>
      <c r="D110" s="170" t="s">
        <v>165</v>
      </c>
      <c r="E110" s="18" t="s">
        <v>188</v>
      </c>
      <c r="F110" s="173"/>
    </row>
    <row r="111" spans="2:6" ht="30" customHeight="1">
      <c r="B111" s="183"/>
      <c r="C111" s="19" t="s">
        <v>160</v>
      </c>
      <c r="D111" s="170" t="s">
        <v>162</v>
      </c>
      <c r="E111" s="18"/>
      <c r="F111" s="245" t="s">
        <v>302</v>
      </c>
    </row>
    <row r="112" spans="2:6" ht="30" customHeight="1">
      <c r="B112" s="183"/>
      <c r="C112" s="19" t="s">
        <v>163</v>
      </c>
      <c r="D112" s="170" t="s">
        <v>159</v>
      </c>
      <c r="E112" s="201"/>
      <c r="F112" s="245" t="s">
        <v>295</v>
      </c>
    </row>
    <row r="113" spans="2:6" ht="30" customHeight="1" thickBot="1">
      <c r="B113" s="184"/>
      <c r="C113" s="178" t="s">
        <v>164</v>
      </c>
      <c r="D113" s="175" t="s">
        <v>173</v>
      </c>
      <c r="E113" s="208"/>
      <c r="F113" s="209"/>
    </row>
    <row r="114" spans="2:6" ht="30" customHeight="1">
      <c r="B114" s="181">
        <v>17</v>
      </c>
      <c r="C114" s="19" t="s">
        <v>160</v>
      </c>
      <c r="D114" s="170" t="s">
        <v>159</v>
      </c>
      <c r="E114" s="162"/>
      <c r="F114" s="206" t="s">
        <v>302</v>
      </c>
    </row>
    <row r="115" spans="2:6" ht="30" customHeight="1">
      <c r="B115" s="183"/>
      <c r="C115" s="19" t="s">
        <v>165</v>
      </c>
      <c r="D115" s="170" t="s">
        <v>163</v>
      </c>
      <c r="E115" s="18"/>
      <c r="F115" s="203" t="s">
        <v>280</v>
      </c>
    </row>
    <row r="116" spans="2:6" ht="30" customHeight="1">
      <c r="B116" s="183"/>
      <c r="C116" s="19" t="s">
        <v>171</v>
      </c>
      <c r="D116" s="170" t="s">
        <v>170</v>
      </c>
      <c r="E116" s="18" t="s">
        <v>189</v>
      </c>
      <c r="F116" s="204" t="s">
        <v>279</v>
      </c>
    </row>
    <row r="117" spans="2:6" ht="30" customHeight="1">
      <c r="B117" s="183"/>
      <c r="C117" s="19" t="s">
        <v>162</v>
      </c>
      <c r="D117" s="170" t="s">
        <v>161</v>
      </c>
      <c r="E117" s="18"/>
      <c r="F117" s="245" t="s">
        <v>306</v>
      </c>
    </row>
    <row r="118" spans="2:6" ht="30" customHeight="1">
      <c r="B118" s="183"/>
      <c r="C118" s="19" t="s">
        <v>164</v>
      </c>
      <c r="D118" s="170" t="s">
        <v>166</v>
      </c>
      <c r="E118" s="201"/>
      <c r="F118" s="248" t="s">
        <v>277</v>
      </c>
    </row>
    <row r="119" spans="2:6" ht="30" customHeight="1" thickBot="1">
      <c r="B119" s="184"/>
      <c r="C119" s="178" t="s">
        <v>172</v>
      </c>
      <c r="D119" s="175" t="s">
        <v>173</v>
      </c>
      <c r="E119" s="208"/>
      <c r="F119" s="209"/>
    </row>
    <row r="120" spans="2:6" ht="30" customHeight="1">
      <c r="B120" s="181">
        <v>18</v>
      </c>
      <c r="C120" s="19" t="s">
        <v>172</v>
      </c>
      <c r="D120" s="170" t="s">
        <v>171</v>
      </c>
      <c r="E120" s="212"/>
      <c r="F120" s="274" t="s">
        <v>277</v>
      </c>
    </row>
    <row r="121" spans="2:6" ht="30" customHeight="1">
      <c r="B121" s="183"/>
      <c r="C121" s="19" t="s">
        <v>161</v>
      </c>
      <c r="D121" s="170" t="s">
        <v>159</v>
      </c>
      <c r="E121" s="212"/>
      <c r="F121" s="248" t="s">
        <v>297</v>
      </c>
    </row>
    <row r="122" spans="2:6" ht="30" customHeight="1">
      <c r="B122" s="183"/>
      <c r="C122" s="19" t="s">
        <v>162</v>
      </c>
      <c r="D122" s="170" t="s">
        <v>170</v>
      </c>
      <c r="E122" s="18" t="s">
        <v>190</v>
      </c>
      <c r="F122" s="172"/>
    </row>
    <row r="123" spans="2:6" ht="30" customHeight="1">
      <c r="B123" s="183"/>
      <c r="C123" s="19" t="s">
        <v>163</v>
      </c>
      <c r="D123" s="170" t="s">
        <v>164</v>
      </c>
      <c r="E123" s="212"/>
      <c r="F123" s="248" t="s">
        <v>297</v>
      </c>
    </row>
    <row r="124" spans="2:6" ht="30" customHeight="1">
      <c r="B124" s="183"/>
      <c r="C124" s="19" t="s">
        <v>160</v>
      </c>
      <c r="D124" s="170" t="s">
        <v>165</v>
      </c>
      <c r="E124" s="212"/>
      <c r="F124" s="246" t="s">
        <v>308</v>
      </c>
    </row>
    <row r="125" spans="2:6" ht="30" customHeight="1" thickBot="1">
      <c r="B125" s="184"/>
      <c r="C125" s="178" t="s">
        <v>166</v>
      </c>
      <c r="D125" s="175" t="s">
        <v>173</v>
      </c>
      <c r="E125" s="208"/>
      <c r="F125" s="213"/>
    </row>
    <row r="126" spans="2:6" ht="30" customHeight="1">
      <c r="B126" s="181">
        <v>19</v>
      </c>
      <c r="C126" s="19" t="s">
        <v>160</v>
      </c>
      <c r="D126" s="170" t="s">
        <v>164</v>
      </c>
      <c r="E126" s="212"/>
      <c r="F126" s="284" t="s">
        <v>305</v>
      </c>
    </row>
    <row r="127" spans="2:6" ht="30" customHeight="1">
      <c r="B127" s="183"/>
      <c r="C127" s="19" t="s">
        <v>172</v>
      </c>
      <c r="D127" s="170" t="s">
        <v>162</v>
      </c>
      <c r="E127" s="212"/>
      <c r="F127" s="248" t="s">
        <v>300</v>
      </c>
    </row>
    <row r="128" spans="2:6" ht="30" customHeight="1">
      <c r="B128" s="183"/>
      <c r="C128" s="19" t="s">
        <v>159</v>
      </c>
      <c r="D128" s="170" t="s">
        <v>170</v>
      </c>
      <c r="E128" s="18" t="s">
        <v>192</v>
      </c>
      <c r="F128" s="248" t="s">
        <v>295</v>
      </c>
    </row>
    <row r="129" spans="2:6" ht="30" customHeight="1">
      <c r="B129" s="183"/>
      <c r="C129" s="19" t="s">
        <v>166</v>
      </c>
      <c r="D129" s="170" t="s">
        <v>163</v>
      </c>
      <c r="E129" s="212"/>
      <c r="F129" s="172"/>
    </row>
    <row r="130" spans="2:6" ht="30" customHeight="1">
      <c r="B130" s="183"/>
      <c r="C130" s="19" t="s">
        <v>165</v>
      </c>
      <c r="D130" s="170" t="s">
        <v>161</v>
      </c>
      <c r="E130" s="212"/>
      <c r="F130" s="248" t="s">
        <v>278</v>
      </c>
    </row>
    <row r="131" spans="2:6" ht="30" customHeight="1" thickBot="1">
      <c r="B131" s="184"/>
      <c r="C131" s="178" t="s">
        <v>171</v>
      </c>
      <c r="D131" s="175" t="s">
        <v>173</v>
      </c>
      <c r="E131" s="208"/>
      <c r="F131" s="213"/>
    </row>
    <row r="132" spans="2:6" ht="30" customHeight="1">
      <c r="B132" s="181">
        <v>20</v>
      </c>
      <c r="C132" s="19" t="s">
        <v>160</v>
      </c>
      <c r="D132" s="170" t="s">
        <v>163</v>
      </c>
      <c r="E132" s="212"/>
      <c r="F132" s="171"/>
    </row>
    <row r="133" spans="2:6" ht="30" customHeight="1">
      <c r="B133" s="183"/>
      <c r="C133" s="19" t="s">
        <v>166</v>
      </c>
      <c r="D133" s="170" t="s">
        <v>161</v>
      </c>
      <c r="E133" s="212"/>
      <c r="F133" s="248" t="s">
        <v>298</v>
      </c>
    </row>
    <row r="134" spans="2:6" ht="30" customHeight="1">
      <c r="B134" s="183"/>
      <c r="C134" s="19" t="s">
        <v>170</v>
      </c>
      <c r="D134" s="170" t="s">
        <v>164</v>
      </c>
      <c r="E134" s="18" t="s">
        <v>191</v>
      </c>
      <c r="F134" s="248" t="s">
        <v>303</v>
      </c>
    </row>
    <row r="135" spans="2:6" ht="30" customHeight="1">
      <c r="B135" s="183"/>
      <c r="C135" s="19" t="s">
        <v>172</v>
      </c>
      <c r="D135" s="170" t="s">
        <v>165</v>
      </c>
      <c r="E135" s="212"/>
      <c r="F135" s="248" t="s">
        <v>295</v>
      </c>
    </row>
    <row r="136" spans="2:6" ht="30" customHeight="1">
      <c r="B136" s="183"/>
      <c r="C136" s="19" t="s">
        <v>159</v>
      </c>
      <c r="D136" s="170" t="s">
        <v>171</v>
      </c>
      <c r="E136" s="212"/>
      <c r="F136" s="248" t="s">
        <v>300</v>
      </c>
    </row>
    <row r="137" spans="2:6" ht="30" customHeight="1" thickBot="1">
      <c r="B137" s="184"/>
      <c r="C137" s="178" t="s">
        <v>162</v>
      </c>
      <c r="D137" s="175" t="s">
        <v>173</v>
      </c>
      <c r="E137" s="208"/>
      <c r="F137" s="213"/>
    </row>
    <row r="138" spans="2:6" ht="30" customHeight="1">
      <c r="B138" s="181">
        <v>21</v>
      </c>
      <c r="C138" s="19" t="s">
        <v>161</v>
      </c>
      <c r="D138" s="170" t="s">
        <v>163</v>
      </c>
      <c r="E138" s="212"/>
      <c r="F138" s="202" t="s">
        <v>296</v>
      </c>
    </row>
    <row r="139" spans="2:6" ht="30" customHeight="1">
      <c r="B139" s="183"/>
      <c r="C139" s="19" t="s">
        <v>170</v>
      </c>
      <c r="D139" s="170" t="s">
        <v>166</v>
      </c>
      <c r="E139" s="212"/>
      <c r="F139" s="203" t="s">
        <v>280</v>
      </c>
    </row>
    <row r="140" spans="2:6" ht="30" customHeight="1">
      <c r="B140" s="185"/>
      <c r="C140" s="19" t="s">
        <v>162</v>
      </c>
      <c r="D140" s="170" t="s">
        <v>159</v>
      </c>
      <c r="E140" s="18" t="s">
        <v>193</v>
      </c>
      <c r="F140" s="248" t="s">
        <v>305</v>
      </c>
    </row>
    <row r="141" spans="2:6" ht="30" customHeight="1">
      <c r="B141" s="185"/>
      <c r="C141" s="19" t="s">
        <v>171</v>
      </c>
      <c r="D141" s="170" t="s">
        <v>165</v>
      </c>
      <c r="E141" s="212"/>
      <c r="F141" s="172"/>
    </row>
    <row r="142" spans="2:6" ht="30" customHeight="1">
      <c r="B142" s="185"/>
      <c r="C142" s="19" t="s">
        <v>172</v>
      </c>
      <c r="D142" s="170" t="s">
        <v>164</v>
      </c>
      <c r="E142" s="212"/>
      <c r="F142" s="172"/>
    </row>
    <row r="143" spans="2:6" ht="30" customHeight="1" thickBot="1">
      <c r="B143" s="184"/>
      <c r="C143" s="178" t="s">
        <v>160</v>
      </c>
      <c r="D143" s="175" t="s">
        <v>173</v>
      </c>
      <c r="E143" s="208"/>
      <c r="F143" s="209"/>
    </row>
    <row r="144" spans="2:6" ht="30" customHeight="1">
      <c r="B144" s="181">
        <v>22</v>
      </c>
      <c r="C144" s="19" t="s">
        <v>165</v>
      </c>
      <c r="D144" s="170" t="s">
        <v>162</v>
      </c>
      <c r="E144" s="162"/>
      <c r="F144" s="174"/>
    </row>
    <row r="145" spans="2:6" ht="30" customHeight="1">
      <c r="B145" s="183"/>
      <c r="C145" s="19" t="s">
        <v>164</v>
      </c>
      <c r="D145" s="170" t="s">
        <v>171</v>
      </c>
      <c r="E145" s="18"/>
      <c r="F145" s="172"/>
    </row>
    <row r="146" spans="2:6" ht="30" customHeight="1">
      <c r="B146" s="183"/>
      <c r="C146" s="19" t="s">
        <v>172</v>
      </c>
      <c r="D146" s="170" t="s">
        <v>166</v>
      </c>
      <c r="E146" s="18" t="s">
        <v>194</v>
      </c>
      <c r="F146" s="173"/>
    </row>
    <row r="147" spans="2:6" ht="30" customHeight="1">
      <c r="B147" s="183"/>
      <c r="C147" s="19" t="s">
        <v>170</v>
      </c>
      <c r="D147" s="170" t="s">
        <v>163</v>
      </c>
      <c r="E147" s="18"/>
      <c r="F147" s="245" t="s">
        <v>278</v>
      </c>
    </row>
    <row r="148" spans="2:6" ht="30" customHeight="1">
      <c r="B148" s="183"/>
      <c r="C148" s="19" t="s">
        <v>160</v>
      </c>
      <c r="D148" s="170" t="s">
        <v>161</v>
      </c>
      <c r="E148" s="201"/>
      <c r="F148" s="173"/>
    </row>
    <row r="149" spans="2:6" ht="30" customHeight="1" thickBot="1">
      <c r="B149" s="184"/>
      <c r="C149" s="178" t="s">
        <v>159</v>
      </c>
      <c r="D149" s="175" t="s">
        <v>173</v>
      </c>
      <c r="E149" s="208"/>
      <c r="F149" s="209"/>
    </row>
    <row r="150" spans="2:6" ht="30" customHeight="1">
      <c r="B150" s="15"/>
      <c r="C150" s="19"/>
      <c r="D150" s="17"/>
      <c r="E150" s="18"/>
      <c r="F150" s="13"/>
    </row>
    <row r="151" spans="2:6" ht="30" customHeight="1">
      <c r="B151" s="15"/>
      <c r="C151" s="9"/>
      <c r="D151" s="9"/>
      <c r="E151" s="6"/>
      <c r="F151" s="16"/>
    </row>
    <row r="152" spans="2:6" ht="30" customHeight="1">
      <c r="B152" s="13"/>
      <c r="C152" s="9"/>
      <c r="D152" s="9"/>
      <c r="E152" s="14"/>
      <c r="F152" s="16"/>
    </row>
    <row r="153" spans="2:6" ht="30" customHeight="1">
      <c r="B153" s="13"/>
      <c r="C153" s="9"/>
      <c r="D153" s="9"/>
      <c r="E153" s="14"/>
      <c r="F153" s="16"/>
    </row>
    <row r="154" spans="2:6" ht="30" customHeight="1">
      <c r="B154" s="13"/>
      <c r="C154" s="9"/>
      <c r="D154" s="9"/>
      <c r="E154" s="14"/>
      <c r="F154" s="16"/>
    </row>
    <row r="155" spans="2:6" ht="30" customHeight="1">
      <c r="B155" s="15"/>
      <c r="C155" s="9"/>
      <c r="D155" s="9"/>
      <c r="E155" s="14"/>
      <c r="F155" s="13"/>
    </row>
    <row r="156" spans="2:6" ht="30" customHeight="1">
      <c r="B156" s="15"/>
      <c r="C156" s="9"/>
      <c r="D156" s="9"/>
      <c r="E156" s="6"/>
      <c r="F156" s="16"/>
    </row>
    <row r="157" spans="2:6" ht="30" customHeight="1">
      <c r="B157" s="13"/>
      <c r="C157" s="9"/>
      <c r="D157" s="9"/>
      <c r="E157" s="14"/>
      <c r="F157" s="16"/>
    </row>
    <row r="158" spans="2:6" ht="30" customHeight="1">
      <c r="B158" s="13"/>
      <c r="C158" s="9"/>
      <c r="D158" s="9"/>
      <c r="E158" s="14"/>
      <c r="F158" s="16"/>
    </row>
    <row r="159" spans="2:6" ht="30" customHeight="1">
      <c r="B159" s="13"/>
      <c r="C159" s="9"/>
      <c r="D159" s="9"/>
      <c r="E159" s="14"/>
      <c r="F159" s="16"/>
    </row>
    <row r="160" spans="2:6" ht="30" customHeight="1">
      <c r="B160" s="15"/>
      <c r="C160" s="9"/>
      <c r="D160" s="9"/>
      <c r="E160" s="14"/>
      <c r="F160" s="13"/>
    </row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</sheetData>
  <sheetProtection/>
  <mergeCells count="1">
    <mergeCell ref="B16:E16"/>
  </mergeCells>
  <printOptions/>
  <pageMargins left="0.75" right="0.75" top="1" bottom="1" header="0.4921259845" footer="0.4921259845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35.8515625" style="0" customWidth="1"/>
    <col min="3" max="3" width="34.28125" style="0" customWidth="1"/>
    <col min="4" max="4" width="46.421875" style="0" customWidth="1"/>
    <col min="5" max="5" width="28.421875" style="0" customWidth="1"/>
  </cols>
  <sheetData>
    <row r="1" ht="15.75">
      <c r="A1" s="20"/>
    </row>
    <row r="2" spans="1:5" ht="20.25">
      <c r="A2" s="302" t="s">
        <v>206</v>
      </c>
      <c r="B2" s="302"/>
      <c r="C2" s="302"/>
      <c r="D2" s="303"/>
      <c r="E2" s="303"/>
    </row>
    <row r="3" spans="1:3" ht="13.5" thickBot="1">
      <c r="A3" s="21"/>
      <c r="B3" s="21"/>
      <c r="C3" s="21"/>
    </row>
    <row r="4" spans="1:5" ht="27.75" customHeight="1" thickBot="1">
      <c r="A4" s="306" t="s">
        <v>18</v>
      </c>
      <c r="B4" s="307"/>
      <c r="C4" s="307"/>
      <c r="D4" s="306" t="s">
        <v>7</v>
      </c>
      <c r="E4" s="309"/>
    </row>
    <row r="5" spans="4:5" ht="30.75" customHeight="1" thickBot="1">
      <c r="D5" s="300" t="s">
        <v>59</v>
      </c>
      <c r="E5" s="301"/>
    </row>
    <row r="6" spans="1:3" ht="13.5" thickBot="1">
      <c r="A6" s="21"/>
      <c r="B6" s="21"/>
      <c r="C6" s="21"/>
    </row>
    <row r="7" spans="1:5" ht="31.5" customHeight="1" thickBot="1">
      <c r="A7" s="306" t="s">
        <v>61</v>
      </c>
      <c r="B7" s="307"/>
      <c r="C7" s="308"/>
      <c r="D7" s="304" t="s">
        <v>60</v>
      </c>
      <c r="E7" s="305"/>
    </row>
    <row r="8" spans="1:3" ht="31.5" customHeight="1" thickBot="1">
      <c r="A8" s="21"/>
      <c r="B8" s="21"/>
      <c r="C8" s="21"/>
    </row>
    <row r="9" spans="1:5" ht="18.75" thickBot="1">
      <c r="A9" s="26" t="s">
        <v>9</v>
      </c>
      <c r="B9" s="26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>
      <c r="A10" s="88">
        <v>1</v>
      </c>
      <c r="B10" s="100" t="s">
        <v>21</v>
      </c>
      <c r="C10" s="101">
        <v>29362</v>
      </c>
      <c r="D10" s="102" t="s">
        <v>49</v>
      </c>
      <c r="E10" s="107" t="s">
        <v>50</v>
      </c>
    </row>
    <row r="11" spans="1:5" ht="27.75" customHeight="1">
      <c r="A11" s="89">
        <v>2</v>
      </c>
      <c r="B11" s="104" t="s">
        <v>19</v>
      </c>
      <c r="C11" s="101">
        <v>25740</v>
      </c>
      <c r="D11" s="102" t="s">
        <v>20</v>
      </c>
      <c r="E11" s="108" t="s">
        <v>48</v>
      </c>
    </row>
    <row r="12" spans="1:5" ht="27.75" customHeight="1">
      <c r="A12" s="89">
        <v>3</v>
      </c>
      <c r="B12" s="186" t="s">
        <v>195</v>
      </c>
      <c r="C12" s="101">
        <v>27655</v>
      </c>
      <c r="D12" s="187" t="s">
        <v>20</v>
      </c>
      <c r="E12" s="108"/>
    </row>
    <row r="13" spans="1:5" ht="27.75" customHeight="1">
      <c r="A13" s="89">
        <v>4</v>
      </c>
      <c r="B13" s="105" t="s">
        <v>64</v>
      </c>
      <c r="C13" s="101">
        <v>32389</v>
      </c>
      <c r="D13" s="102" t="s">
        <v>65</v>
      </c>
      <c r="E13" s="108"/>
    </row>
    <row r="14" spans="1:5" ht="27.75" customHeight="1">
      <c r="A14" s="89">
        <v>5</v>
      </c>
      <c r="B14" s="106" t="s">
        <v>30</v>
      </c>
      <c r="C14" s="101">
        <v>30781</v>
      </c>
      <c r="D14" s="102" t="s">
        <v>31</v>
      </c>
      <c r="E14" s="108"/>
    </row>
    <row r="15" spans="1:5" ht="27.75" customHeight="1">
      <c r="A15" s="89">
        <v>6</v>
      </c>
      <c r="B15" s="186" t="s">
        <v>310</v>
      </c>
      <c r="C15" s="214">
        <v>28003</v>
      </c>
      <c r="D15" s="187" t="s">
        <v>311</v>
      </c>
      <c r="E15" s="29"/>
    </row>
    <row r="16" spans="1:5" ht="27.75" customHeight="1">
      <c r="A16" s="89">
        <v>7</v>
      </c>
      <c r="B16" s="47"/>
      <c r="C16" s="48"/>
      <c r="D16" s="49"/>
      <c r="E16" s="29"/>
    </row>
    <row r="17" spans="1:5" ht="27.75" customHeight="1" thickBot="1">
      <c r="A17" s="46">
        <v>8</v>
      </c>
      <c r="B17" s="50"/>
      <c r="C17" s="51"/>
      <c r="D17" s="52"/>
      <c r="E17" s="53"/>
    </row>
    <row r="18" spans="1:5" ht="18.75" thickBot="1">
      <c r="A18" s="24" t="s">
        <v>14</v>
      </c>
      <c r="B18" s="42"/>
      <c r="C18" s="109" t="s">
        <v>196</v>
      </c>
      <c r="D18" s="43" t="s">
        <v>17</v>
      </c>
      <c r="E18" s="54"/>
    </row>
    <row r="19" spans="1:3" ht="18.75" thickBot="1">
      <c r="A19" s="24" t="s">
        <v>15</v>
      </c>
      <c r="B19" s="44"/>
      <c r="C19" s="90" t="s">
        <v>197</v>
      </c>
    </row>
    <row r="22" spans="1:3" ht="13.5" thickBot="1">
      <c r="A22" t="s">
        <v>16</v>
      </c>
      <c r="C22" s="12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0" r:id="rId1" display="miroslavcesla@centrum.sk"/>
    <hyperlink ref="E11" r:id="rId2" display="kuchcikj@azet.sk"/>
  </hyperlinks>
  <printOptions/>
  <pageMargins left="0.75" right="0.75" top="1" bottom="1" header="0.4921259845" footer="0.4921259845"/>
  <pageSetup fitToHeight="1" fitToWidth="1" horizontalDpi="600" verticalDpi="600" orientation="landscape" paperSize="9" scale="8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34.28125" style="32" customWidth="1"/>
    <col min="4" max="4" width="60.57421875" style="32" bestFit="1" customWidth="1"/>
    <col min="5" max="5" width="34.421875" style="32" bestFit="1" customWidth="1"/>
    <col min="6" max="16384" width="9.140625" style="32" customWidth="1"/>
  </cols>
  <sheetData>
    <row r="1" ht="18.75">
      <c r="A1" s="31"/>
    </row>
    <row r="2" spans="1:5" ht="18">
      <c r="A2" s="312" t="s">
        <v>206</v>
      </c>
      <c r="B2" s="312"/>
      <c r="C2" s="312"/>
      <c r="D2" s="313"/>
      <c r="E2" s="313"/>
    </row>
    <row r="3" spans="1:3" ht="18.75" thickBot="1">
      <c r="A3" s="28"/>
      <c r="B3" s="28"/>
      <c r="C3" s="28"/>
    </row>
    <row r="4" spans="1:5" ht="27.75" customHeight="1" thickBot="1">
      <c r="A4" s="306" t="s">
        <v>72</v>
      </c>
      <c r="B4" s="307"/>
      <c r="C4" s="307"/>
      <c r="D4" s="306" t="s">
        <v>7</v>
      </c>
      <c r="E4" s="309"/>
    </row>
    <row r="5" spans="4:5" ht="30.75" customHeight="1" thickBot="1">
      <c r="D5" s="310" t="s">
        <v>73</v>
      </c>
      <c r="E5" s="311"/>
    </row>
    <row r="6" spans="1:3" ht="18.75" thickBot="1">
      <c r="A6" s="28"/>
      <c r="B6" s="28"/>
      <c r="C6" s="28"/>
    </row>
    <row r="7" spans="1:5" ht="31.5" customHeight="1" thickBot="1">
      <c r="A7" s="306" t="s">
        <v>74</v>
      </c>
      <c r="B7" s="307"/>
      <c r="C7" s="308"/>
      <c r="D7" s="304" t="s">
        <v>60</v>
      </c>
      <c r="E7" s="305"/>
    </row>
    <row r="8" spans="1:3" ht="31.5" customHeight="1" thickBot="1">
      <c r="A8" s="28"/>
      <c r="B8" s="28"/>
      <c r="C8" s="28"/>
    </row>
    <row r="9" spans="1:5" ht="18.75" thickBot="1">
      <c r="A9" s="26" t="s">
        <v>9</v>
      </c>
      <c r="B9" s="23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 thickBot="1">
      <c r="A10" s="33">
        <v>1</v>
      </c>
      <c r="B10" s="34" t="s">
        <v>75</v>
      </c>
      <c r="C10" s="35">
        <v>30225</v>
      </c>
      <c r="D10" s="188" t="s">
        <v>78</v>
      </c>
      <c r="E10" s="37" t="s">
        <v>79</v>
      </c>
    </row>
    <row r="11" spans="1:6" ht="27.75" customHeight="1" thickBot="1">
      <c r="A11" s="33">
        <v>2</v>
      </c>
      <c r="B11" s="34" t="s">
        <v>77</v>
      </c>
      <c r="C11" s="35">
        <v>29158</v>
      </c>
      <c r="D11" s="36" t="s">
        <v>78</v>
      </c>
      <c r="E11" s="37"/>
      <c r="F11" s="38"/>
    </row>
    <row r="12" spans="1:5" ht="27.75" customHeight="1" thickBot="1">
      <c r="A12" s="33">
        <v>3</v>
      </c>
      <c r="B12" s="34" t="s">
        <v>80</v>
      </c>
      <c r="C12" s="35">
        <v>33060</v>
      </c>
      <c r="D12" s="36" t="s">
        <v>78</v>
      </c>
      <c r="E12" s="37"/>
    </row>
    <row r="13" spans="1:5" ht="27.75" customHeight="1" thickBot="1">
      <c r="A13" s="33">
        <v>4</v>
      </c>
      <c r="B13" s="189" t="s">
        <v>198</v>
      </c>
      <c r="C13" s="35">
        <v>29645</v>
      </c>
      <c r="D13" s="36" t="s">
        <v>78</v>
      </c>
      <c r="E13" s="34"/>
    </row>
    <row r="14" spans="1:5" ht="27.75" customHeight="1" thickBot="1">
      <c r="A14" s="33">
        <v>5</v>
      </c>
      <c r="B14" s="34" t="s">
        <v>81</v>
      </c>
      <c r="C14" s="35">
        <v>31376</v>
      </c>
      <c r="D14" s="36" t="s">
        <v>78</v>
      </c>
      <c r="E14" s="37"/>
    </row>
    <row r="15" spans="1:5" ht="27.75" customHeight="1" thickBot="1">
      <c r="A15" s="33">
        <v>6</v>
      </c>
      <c r="B15" s="34" t="s">
        <v>82</v>
      </c>
      <c r="C15" s="35">
        <v>29502</v>
      </c>
      <c r="D15" s="36" t="s">
        <v>83</v>
      </c>
      <c r="E15" s="34"/>
    </row>
    <row r="16" spans="1:6" ht="27.75" customHeight="1" thickBot="1">
      <c r="A16" s="33">
        <v>7</v>
      </c>
      <c r="B16" s="189" t="s">
        <v>199</v>
      </c>
      <c r="C16" s="35">
        <v>31603</v>
      </c>
      <c r="D16" s="36" t="s">
        <v>78</v>
      </c>
      <c r="F16" s="38"/>
    </row>
    <row r="17" spans="1:5" ht="27.75" customHeight="1" thickBot="1">
      <c r="A17" s="30">
        <v>8</v>
      </c>
      <c r="B17" s="39"/>
      <c r="C17" s="40"/>
      <c r="D17" s="41"/>
      <c r="E17" s="36"/>
    </row>
    <row r="18" spans="1:4" ht="18.75" thickBot="1">
      <c r="A18" s="24" t="s">
        <v>14</v>
      </c>
      <c r="B18" s="42"/>
      <c r="C18" s="87" t="s">
        <v>312</v>
      </c>
      <c r="D18" s="43" t="s">
        <v>17</v>
      </c>
    </row>
    <row r="19" spans="1:3" ht="18.75" thickBot="1">
      <c r="A19" s="24" t="s">
        <v>15</v>
      </c>
      <c r="B19" s="44"/>
      <c r="C19" s="25"/>
    </row>
    <row r="22" spans="1:3" ht="18.75" thickBot="1">
      <c r="A22" s="32" t="s">
        <v>16</v>
      </c>
      <c r="C22" s="45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0" r:id="rId1" display="michalbaran26@centrum.sk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7" customWidth="1"/>
    <col min="2" max="2" width="35.8515625" style="127" customWidth="1"/>
    <col min="3" max="3" width="34.28125" style="127" customWidth="1"/>
    <col min="4" max="4" width="60.57421875" style="127" customWidth="1"/>
    <col min="5" max="5" width="34.421875" style="127" customWidth="1"/>
    <col min="6" max="16384" width="9.140625" style="127" customWidth="1"/>
  </cols>
  <sheetData>
    <row r="1" ht="18.75">
      <c r="A1" s="126"/>
    </row>
    <row r="2" spans="1:5" ht="18">
      <c r="A2" s="317" t="s">
        <v>207</v>
      </c>
      <c r="B2" s="317"/>
      <c r="C2" s="317"/>
      <c r="D2" s="317"/>
      <c r="E2" s="317"/>
    </row>
    <row r="3" ht="18.75" thickBot="1"/>
    <row r="4" spans="1:5" ht="27.75" customHeight="1" thickBot="1">
      <c r="A4" s="318" t="s">
        <v>93</v>
      </c>
      <c r="B4" s="318"/>
      <c r="C4" s="318"/>
      <c r="D4" s="319" t="s">
        <v>7</v>
      </c>
      <c r="E4" s="319"/>
    </row>
    <row r="5" spans="4:5" ht="30.75" customHeight="1" thickBot="1">
      <c r="D5" s="320" t="s">
        <v>94</v>
      </c>
      <c r="E5" s="320"/>
    </row>
    <row r="6" ht="18.75" thickBot="1"/>
    <row r="7" spans="1:5" ht="31.5" customHeight="1" thickBot="1">
      <c r="A7" s="319" t="s">
        <v>32</v>
      </c>
      <c r="B7" s="319"/>
      <c r="C7" s="319"/>
      <c r="D7" s="319" t="s">
        <v>60</v>
      </c>
      <c r="E7" s="319"/>
    </row>
    <row r="8" ht="31.5" customHeight="1" thickBot="1"/>
    <row r="9" spans="1:5" ht="18.75" thickBot="1">
      <c r="A9" s="129" t="s">
        <v>9</v>
      </c>
      <c r="B9" s="130" t="s">
        <v>10</v>
      </c>
      <c r="C9" s="130" t="s">
        <v>11</v>
      </c>
      <c r="D9" s="131" t="s">
        <v>12</v>
      </c>
      <c r="E9" s="131" t="s">
        <v>13</v>
      </c>
    </row>
    <row r="10" spans="1:5" ht="27.75" customHeight="1" thickBot="1">
      <c r="A10" s="132">
        <v>1</v>
      </c>
      <c r="B10" s="133" t="s">
        <v>33</v>
      </c>
      <c r="C10" s="134">
        <v>30676</v>
      </c>
      <c r="D10" s="128" t="s">
        <v>34</v>
      </c>
      <c r="E10" s="135" t="s">
        <v>35</v>
      </c>
    </row>
    <row r="11" spans="1:6" ht="27.75" customHeight="1" thickBot="1">
      <c r="A11" s="132">
        <v>2</v>
      </c>
      <c r="B11" s="136" t="s">
        <v>84</v>
      </c>
      <c r="C11" s="134">
        <v>28483</v>
      </c>
      <c r="D11" s="128" t="s">
        <v>85</v>
      </c>
      <c r="E11" s="137" t="s">
        <v>86</v>
      </c>
      <c r="F11" s="138"/>
    </row>
    <row r="12" spans="1:5" ht="27.75" customHeight="1" thickBot="1">
      <c r="A12" s="132">
        <v>3</v>
      </c>
      <c r="B12" s="190" t="s">
        <v>200</v>
      </c>
      <c r="C12" s="134">
        <v>34194</v>
      </c>
      <c r="D12" s="191" t="s">
        <v>76</v>
      </c>
      <c r="E12" s="137" t="s">
        <v>86</v>
      </c>
    </row>
    <row r="13" spans="1:5" ht="27.75" customHeight="1" thickBot="1">
      <c r="A13" s="132">
        <v>4</v>
      </c>
      <c r="B13" s="190" t="s">
        <v>201</v>
      </c>
      <c r="C13" s="134">
        <v>28582</v>
      </c>
      <c r="D13" s="191" t="s">
        <v>76</v>
      </c>
      <c r="E13" s="137" t="s">
        <v>86</v>
      </c>
    </row>
    <row r="14" spans="1:5" ht="27.75" customHeight="1" thickBot="1">
      <c r="A14" s="132">
        <v>5</v>
      </c>
      <c r="B14" s="190" t="s">
        <v>202</v>
      </c>
      <c r="C14" s="134">
        <v>33956</v>
      </c>
      <c r="D14" s="191" t="s">
        <v>76</v>
      </c>
      <c r="E14" s="137" t="s">
        <v>86</v>
      </c>
    </row>
    <row r="15" spans="1:5" ht="27.75" customHeight="1" thickBot="1">
      <c r="A15" s="132">
        <v>6</v>
      </c>
      <c r="B15" s="190" t="s">
        <v>203</v>
      </c>
      <c r="C15" s="134">
        <v>29538</v>
      </c>
      <c r="D15" s="191" t="s">
        <v>204</v>
      </c>
      <c r="E15" s="137" t="s">
        <v>86</v>
      </c>
    </row>
    <row r="16" spans="1:6" ht="27.75" customHeight="1" thickBot="1">
      <c r="A16" s="132">
        <v>7</v>
      </c>
      <c r="B16" s="190" t="s">
        <v>205</v>
      </c>
      <c r="C16" s="134">
        <v>26599</v>
      </c>
      <c r="D16" s="191" t="s">
        <v>83</v>
      </c>
      <c r="E16" s="137" t="s">
        <v>86</v>
      </c>
      <c r="F16" s="138"/>
    </row>
    <row r="17" spans="1:5" ht="27.75" customHeight="1" thickBot="1">
      <c r="A17" s="139">
        <v>8</v>
      </c>
      <c r="B17" s="140"/>
      <c r="C17" s="141"/>
      <c r="D17" s="142"/>
      <c r="E17" s="137" t="s">
        <v>86</v>
      </c>
    </row>
    <row r="18" spans="1:5" ht="18.75" thickBot="1">
      <c r="A18" s="314" t="s">
        <v>88</v>
      </c>
      <c r="B18" s="314"/>
      <c r="C18" s="314" t="s">
        <v>89</v>
      </c>
      <c r="D18" s="315" t="s">
        <v>90</v>
      </c>
      <c r="E18" s="315"/>
    </row>
    <row r="19" spans="1:3" ht="18.75" thickBot="1">
      <c r="A19" s="316" t="s">
        <v>15</v>
      </c>
      <c r="B19" s="316"/>
      <c r="C19" s="143" t="s">
        <v>91</v>
      </c>
    </row>
    <row r="22" spans="1:3" ht="26.25" thickBot="1">
      <c r="A22" s="127" t="s">
        <v>16</v>
      </c>
      <c r="C22" s="144" t="s">
        <v>92</v>
      </c>
    </row>
  </sheetData>
  <sheetProtection selectLockedCells="1" selectUnlockedCells="1"/>
  <mergeCells count="9">
    <mergeCell ref="A18:C18"/>
    <mergeCell ref="D18:E18"/>
    <mergeCell ref="A19:B19"/>
    <mergeCell ref="A2:E2"/>
    <mergeCell ref="A4:C4"/>
    <mergeCell ref="D4:E4"/>
    <mergeCell ref="D5:E5"/>
    <mergeCell ref="A7:C7"/>
    <mergeCell ref="D7:E7"/>
  </mergeCells>
  <hyperlinks>
    <hyperlink ref="E10" r:id="rId1" display="PepeSekcov@azet.sk"/>
    <hyperlink ref="D18" r:id="rId2" display="PepeSekcov@azet.sk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8515625" style="0" customWidth="1"/>
    <col min="3" max="3" width="34.28125" style="0" customWidth="1"/>
    <col min="4" max="4" width="46.421875" style="0" customWidth="1"/>
    <col min="5" max="5" width="24.8515625" style="0" customWidth="1"/>
  </cols>
  <sheetData>
    <row r="1" ht="15.75">
      <c r="A1" s="20"/>
    </row>
    <row r="2" spans="1:5" ht="20.25">
      <c r="A2" s="302" t="s">
        <v>206</v>
      </c>
      <c r="B2" s="302"/>
      <c r="C2" s="302"/>
      <c r="D2" s="303"/>
      <c r="E2" s="303"/>
    </row>
    <row r="3" spans="1:3" ht="13.5" thickBot="1">
      <c r="A3" s="21"/>
      <c r="B3" s="21"/>
      <c r="C3" s="21"/>
    </row>
    <row r="4" spans="1:5" ht="27.75" customHeight="1" thickBot="1">
      <c r="A4" s="306" t="s">
        <v>38</v>
      </c>
      <c r="B4" s="307"/>
      <c r="C4" s="307"/>
      <c r="D4" s="306" t="s">
        <v>7</v>
      </c>
      <c r="E4" s="309"/>
    </row>
    <row r="5" spans="4:5" ht="30.75" customHeight="1" thickBot="1">
      <c r="D5" s="300" t="s">
        <v>107</v>
      </c>
      <c r="E5" s="301"/>
    </row>
    <row r="6" spans="1:3" ht="13.5" thickBot="1">
      <c r="A6" s="21"/>
      <c r="B6" s="21"/>
      <c r="C6" s="21"/>
    </row>
    <row r="7" spans="1:5" ht="31.5" customHeight="1" thickBot="1">
      <c r="A7" s="306" t="s">
        <v>108</v>
      </c>
      <c r="B7" s="307"/>
      <c r="C7" s="308"/>
      <c r="D7" s="304" t="s">
        <v>60</v>
      </c>
      <c r="E7" s="305"/>
    </row>
    <row r="8" spans="1:3" ht="31.5" customHeight="1" thickBot="1">
      <c r="A8" s="21"/>
      <c r="B8" s="21"/>
      <c r="C8" s="21"/>
    </row>
    <row r="9" spans="1:5" ht="18.75" thickBot="1">
      <c r="A9" s="22" t="s">
        <v>9</v>
      </c>
      <c r="B9" s="26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>
      <c r="A10" s="91">
        <v>1</v>
      </c>
      <c r="B10" s="100" t="s">
        <v>109</v>
      </c>
      <c r="C10" s="101">
        <v>31881</v>
      </c>
      <c r="D10" s="102" t="s">
        <v>39</v>
      </c>
      <c r="E10" s="149" t="s">
        <v>110</v>
      </c>
    </row>
    <row r="11" spans="1:5" ht="27.75" customHeight="1">
      <c r="A11" s="89">
        <v>2</v>
      </c>
      <c r="B11" s="186" t="s">
        <v>62</v>
      </c>
      <c r="C11" s="101">
        <v>26435</v>
      </c>
      <c r="D11" s="187" t="s">
        <v>63</v>
      </c>
      <c r="E11" s="145"/>
    </row>
    <row r="12" spans="1:5" ht="27.75" customHeight="1">
      <c r="A12" s="89">
        <v>3</v>
      </c>
      <c r="B12" s="104" t="s">
        <v>111</v>
      </c>
      <c r="C12" s="101">
        <v>32826</v>
      </c>
      <c r="D12" s="102" t="s">
        <v>116</v>
      </c>
      <c r="E12" s="145"/>
    </row>
    <row r="13" spans="1:5" ht="27.75" customHeight="1">
      <c r="A13" s="89">
        <v>4</v>
      </c>
      <c r="B13" s="186" t="s">
        <v>208</v>
      </c>
      <c r="C13" s="101">
        <v>33082</v>
      </c>
      <c r="D13" s="187" t="s">
        <v>209</v>
      </c>
      <c r="E13" s="102"/>
    </row>
    <row r="14" spans="1:5" ht="27.75" customHeight="1">
      <c r="A14" s="89">
        <v>5</v>
      </c>
      <c r="B14" s="105" t="s">
        <v>112</v>
      </c>
      <c r="C14" s="101">
        <v>29269</v>
      </c>
      <c r="D14" s="102" t="s">
        <v>113</v>
      </c>
      <c r="E14" s="145"/>
    </row>
    <row r="15" spans="1:5" ht="27.75" customHeight="1">
      <c r="A15" s="89">
        <v>6</v>
      </c>
      <c r="B15" s="104" t="s">
        <v>114</v>
      </c>
      <c r="C15" s="101">
        <v>34649</v>
      </c>
      <c r="D15" s="102" t="s">
        <v>115</v>
      </c>
      <c r="E15" s="103"/>
    </row>
    <row r="16" spans="1:5" ht="27.75" customHeight="1">
      <c r="A16" s="89">
        <v>7</v>
      </c>
      <c r="B16" s="104"/>
      <c r="C16" s="101"/>
      <c r="D16" s="102"/>
      <c r="E16" s="102"/>
    </row>
    <row r="17" spans="1:5" ht="27.75" customHeight="1" thickBot="1">
      <c r="A17" s="46">
        <v>8</v>
      </c>
      <c r="B17" s="146"/>
      <c r="C17" s="147"/>
      <c r="D17" s="148"/>
      <c r="E17" s="102"/>
    </row>
    <row r="18" spans="1:5" ht="18.75" thickBot="1">
      <c r="A18" s="24" t="s">
        <v>14</v>
      </c>
      <c r="B18" s="42"/>
      <c r="C18" s="151" t="s">
        <v>117</v>
      </c>
      <c r="D18" s="43" t="s">
        <v>17</v>
      </c>
      <c r="E18" s="150" t="s">
        <v>110</v>
      </c>
    </row>
    <row r="19" spans="1:3" ht="18.75" thickBot="1">
      <c r="A19" s="24" t="s">
        <v>15</v>
      </c>
      <c r="B19" s="44"/>
      <c r="C19" s="152"/>
    </row>
    <row r="22" spans="1:3" ht="13.5" thickBot="1">
      <c r="A22" t="s">
        <v>16</v>
      </c>
      <c r="C22" s="12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0" r:id="rId1" display="voskaivan@gmail.com"/>
    <hyperlink ref="E18" r:id="rId2" display="voskaivan@gmail.com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5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8515625" style="0" customWidth="1"/>
    <col min="3" max="3" width="34.28125" style="0" customWidth="1"/>
    <col min="4" max="4" width="46.421875" style="0" customWidth="1"/>
    <col min="5" max="5" width="24.8515625" style="0" customWidth="1"/>
  </cols>
  <sheetData>
    <row r="1" ht="15.75">
      <c r="A1" s="20"/>
    </row>
    <row r="2" spans="1:5" ht="20.25">
      <c r="A2" s="302" t="s">
        <v>206</v>
      </c>
      <c r="B2" s="302"/>
      <c r="C2" s="302"/>
      <c r="D2" s="303"/>
      <c r="E2" s="303"/>
    </row>
    <row r="3" spans="1:3" ht="13.5" thickBot="1">
      <c r="A3" s="21"/>
      <c r="B3" s="21"/>
      <c r="C3" s="21"/>
    </row>
    <row r="4" spans="1:5" ht="27.75" customHeight="1" thickBot="1">
      <c r="A4" s="306" t="s">
        <v>118</v>
      </c>
      <c r="B4" s="307"/>
      <c r="C4" s="307"/>
      <c r="D4" s="306" t="s">
        <v>7</v>
      </c>
      <c r="E4" s="309"/>
    </row>
    <row r="5" spans="4:5" ht="30.75" customHeight="1" thickBot="1">
      <c r="D5" s="300" t="s">
        <v>119</v>
      </c>
      <c r="E5" s="301"/>
    </row>
    <row r="6" spans="1:3" ht="13.5" thickBot="1">
      <c r="A6" s="21"/>
      <c r="B6" s="21"/>
      <c r="C6" s="21"/>
    </row>
    <row r="7" spans="1:5" ht="31.5" customHeight="1" thickBot="1">
      <c r="A7" s="306" t="s">
        <v>120</v>
      </c>
      <c r="B7" s="307"/>
      <c r="C7" s="308"/>
      <c r="D7" s="304" t="s">
        <v>60</v>
      </c>
      <c r="E7" s="305"/>
    </row>
    <row r="8" spans="1:3" ht="31.5" customHeight="1" thickBot="1">
      <c r="A8" s="21"/>
      <c r="B8" s="21"/>
      <c r="C8" s="21"/>
    </row>
    <row r="9" spans="1:5" ht="18.75" thickBot="1">
      <c r="A9" s="22" t="s">
        <v>9</v>
      </c>
      <c r="B9" s="26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>
      <c r="A10" s="91">
        <v>1</v>
      </c>
      <c r="B10" s="100" t="s">
        <v>22</v>
      </c>
      <c r="C10" s="153">
        <v>28087</v>
      </c>
      <c r="D10" s="154" t="s">
        <v>23</v>
      </c>
      <c r="E10" s="149" t="s">
        <v>24</v>
      </c>
    </row>
    <row r="11" spans="1:5" ht="27.75" customHeight="1">
      <c r="A11" s="89">
        <v>2</v>
      </c>
      <c r="B11" s="104" t="s">
        <v>25</v>
      </c>
      <c r="C11" s="101">
        <v>27858</v>
      </c>
      <c r="D11" s="102" t="s">
        <v>26</v>
      </c>
      <c r="E11" s="145"/>
    </row>
    <row r="12" spans="1:5" ht="27.75" customHeight="1">
      <c r="A12" s="89">
        <v>3</v>
      </c>
      <c r="B12" s="104" t="s">
        <v>27</v>
      </c>
      <c r="C12" s="101">
        <v>29149</v>
      </c>
      <c r="D12" s="102" t="s">
        <v>28</v>
      </c>
      <c r="E12" s="145"/>
    </row>
    <row r="13" spans="1:5" ht="27.75" customHeight="1">
      <c r="A13" s="89">
        <v>4</v>
      </c>
      <c r="B13" s="104" t="s">
        <v>121</v>
      </c>
      <c r="C13" s="101">
        <v>27066</v>
      </c>
      <c r="D13" s="102" t="s">
        <v>122</v>
      </c>
      <c r="E13" s="103" t="s">
        <v>123</v>
      </c>
    </row>
    <row r="14" spans="1:5" ht="27.75" customHeight="1">
      <c r="A14" s="89">
        <v>5</v>
      </c>
      <c r="B14" s="105" t="s">
        <v>29</v>
      </c>
      <c r="C14" s="101">
        <v>32124</v>
      </c>
      <c r="D14" s="102" t="s">
        <v>51</v>
      </c>
      <c r="E14" s="145"/>
    </row>
    <row r="15" spans="1:5" ht="27.75" customHeight="1">
      <c r="A15" s="89">
        <v>6</v>
      </c>
      <c r="B15" s="104"/>
      <c r="C15" s="101"/>
      <c r="D15" s="102"/>
      <c r="E15" s="103"/>
    </row>
    <row r="16" spans="1:5" ht="27.75" customHeight="1">
      <c r="A16" s="89">
        <v>7</v>
      </c>
      <c r="B16" s="104"/>
      <c r="C16" s="101"/>
      <c r="D16" s="102"/>
      <c r="E16" s="102"/>
    </row>
    <row r="17" spans="1:5" ht="27.75" customHeight="1" thickBot="1">
      <c r="A17" s="46">
        <v>8</v>
      </c>
      <c r="B17" s="146"/>
      <c r="C17" s="147"/>
      <c r="D17" s="148"/>
      <c r="E17" s="102"/>
    </row>
    <row r="18" spans="1:5" ht="18.75" thickBot="1">
      <c r="A18" s="24" t="s">
        <v>14</v>
      </c>
      <c r="B18" s="42"/>
      <c r="C18" s="151" t="s">
        <v>124</v>
      </c>
      <c r="D18" s="43" t="s">
        <v>17</v>
      </c>
      <c r="E18" s="150" t="s">
        <v>123</v>
      </c>
    </row>
    <row r="19" spans="1:3" ht="18.75" thickBot="1">
      <c r="A19" s="24" t="s">
        <v>15</v>
      </c>
      <c r="B19" s="44"/>
      <c r="C19" s="152"/>
    </row>
    <row r="22" spans="1:3" ht="13.5" thickBot="1">
      <c r="A22" t="s">
        <v>16</v>
      </c>
      <c r="C22" s="12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0" r:id="rId1" display="chester@zmail.sk"/>
    <hyperlink ref="E13" r:id="rId2" display="guzobj@gmail.com"/>
    <hyperlink ref="E18" r:id="rId3" display="guzobj@gmail.com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34.28125" style="32" customWidth="1"/>
    <col min="4" max="4" width="60.57421875" style="32" bestFit="1" customWidth="1"/>
    <col min="5" max="5" width="34.421875" style="32" bestFit="1" customWidth="1"/>
    <col min="6" max="16384" width="9.140625" style="32" customWidth="1"/>
  </cols>
  <sheetData>
    <row r="1" ht="18.75">
      <c r="A1" s="31"/>
    </row>
    <row r="2" spans="1:5" ht="18">
      <c r="A2" s="312" t="s">
        <v>206</v>
      </c>
      <c r="B2" s="312"/>
      <c r="C2" s="312"/>
      <c r="D2" s="313"/>
      <c r="E2" s="313"/>
    </row>
    <row r="3" spans="1:3" ht="18.75" thickBot="1">
      <c r="A3" s="28"/>
      <c r="B3" s="28"/>
      <c r="C3" s="28"/>
    </row>
    <row r="4" spans="1:5" ht="27.75" customHeight="1" thickBot="1">
      <c r="A4" s="306" t="s">
        <v>125</v>
      </c>
      <c r="B4" s="307"/>
      <c r="C4" s="307"/>
      <c r="D4" s="306" t="s">
        <v>7</v>
      </c>
      <c r="E4" s="309"/>
    </row>
    <row r="5" spans="4:5" ht="30.75" customHeight="1" thickBot="1">
      <c r="D5" s="310" t="s">
        <v>126</v>
      </c>
      <c r="E5" s="311"/>
    </row>
    <row r="6" spans="1:3" ht="18.75" thickBot="1">
      <c r="A6" s="28"/>
      <c r="B6" s="28"/>
      <c r="C6" s="28"/>
    </row>
    <row r="7" spans="1:5" ht="31.5" customHeight="1" thickBot="1">
      <c r="A7" s="306" t="s">
        <v>40</v>
      </c>
      <c r="B7" s="307"/>
      <c r="C7" s="308"/>
      <c r="D7" s="304" t="s">
        <v>60</v>
      </c>
      <c r="E7" s="305"/>
    </row>
    <row r="8" spans="1:3" ht="31.5" customHeight="1" thickBot="1">
      <c r="A8" s="28"/>
      <c r="B8" s="28"/>
      <c r="C8" s="28"/>
    </row>
    <row r="9" spans="1:5" ht="18.75" thickBot="1">
      <c r="A9" s="26" t="s">
        <v>9</v>
      </c>
      <c r="B9" s="23" t="s">
        <v>10</v>
      </c>
      <c r="C9" s="23" t="s">
        <v>11</v>
      </c>
      <c r="D9" s="27" t="s">
        <v>12</v>
      </c>
      <c r="E9" s="27" t="s">
        <v>13</v>
      </c>
    </row>
    <row r="10" spans="1:5" ht="27.75" customHeight="1" thickBot="1">
      <c r="A10" s="33">
        <v>1</v>
      </c>
      <c r="B10" s="34" t="s">
        <v>133</v>
      </c>
      <c r="C10" s="35">
        <v>27575</v>
      </c>
      <c r="D10" s="36" t="s">
        <v>42</v>
      </c>
      <c r="E10" s="155" t="s">
        <v>43</v>
      </c>
    </row>
    <row r="11" spans="1:6" ht="27.75" customHeight="1" thickBot="1">
      <c r="A11" s="33">
        <v>2</v>
      </c>
      <c r="B11" s="189" t="s">
        <v>96</v>
      </c>
      <c r="C11" s="192">
        <v>27582</v>
      </c>
      <c r="D11" s="188" t="s">
        <v>97</v>
      </c>
      <c r="E11" s="58" t="s">
        <v>98</v>
      </c>
      <c r="F11" s="38"/>
    </row>
    <row r="12" spans="1:5" ht="27.75" customHeight="1" thickBot="1">
      <c r="A12" s="33">
        <v>3</v>
      </c>
      <c r="B12" s="34" t="s">
        <v>127</v>
      </c>
      <c r="C12" s="35">
        <v>21205</v>
      </c>
      <c r="D12" s="36" t="s">
        <v>128</v>
      </c>
      <c r="E12" s="155" t="s">
        <v>129</v>
      </c>
    </row>
    <row r="13" spans="1:5" ht="27.75" customHeight="1" thickBot="1">
      <c r="A13" s="33">
        <v>4</v>
      </c>
      <c r="B13" s="189" t="s">
        <v>104</v>
      </c>
      <c r="C13" s="192">
        <v>32998</v>
      </c>
      <c r="D13" s="188" t="s">
        <v>105</v>
      </c>
      <c r="E13" s="59" t="s">
        <v>106</v>
      </c>
    </row>
    <row r="14" spans="1:5" ht="27.75" customHeight="1" thickBot="1">
      <c r="A14" s="33">
        <v>5</v>
      </c>
      <c r="B14" s="34" t="s">
        <v>132</v>
      </c>
      <c r="C14" s="35">
        <v>25981</v>
      </c>
      <c r="D14" s="55" t="s">
        <v>130</v>
      </c>
      <c r="E14" s="155"/>
    </row>
    <row r="15" spans="1:5" ht="27.75" customHeight="1" thickBot="1">
      <c r="A15" s="33">
        <v>6</v>
      </c>
      <c r="B15" s="34" t="s">
        <v>131</v>
      </c>
      <c r="C15" s="35">
        <v>30749</v>
      </c>
      <c r="D15" s="36" t="s">
        <v>134</v>
      </c>
      <c r="E15" s="155"/>
    </row>
    <row r="16" spans="1:6" ht="27.75" customHeight="1" thickBot="1">
      <c r="A16" s="33">
        <v>7</v>
      </c>
      <c r="B16" s="34" t="s">
        <v>313</v>
      </c>
      <c r="C16" s="35"/>
      <c r="D16" s="36"/>
      <c r="E16" s="156"/>
      <c r="F16" s="38"/>
    </row>
    <row r="17" spans="1:5" ht="27.75" customHeight="1" thickBot="1">
      <c r="A17" s="30">
        <v>8</v>
      </c>
      <c r="B17" s="39"/>
      <c r="C17" s="40"/>
      <c r="D17" s="41"/>
      <c r="E17" s="157"/>
    </row>
    <row r="18" spans="1:5" ht="18.75" thickBot="1">
      <c r="A18" s="24" t="s">
        <v>14</v>
      </c>
      <c r="B18" s="42"/>
      <c r="C18" s="87" t="s">
        <v>52</v>
      </c>
      <c r="D18" s="43" t="s">
        <v>17</v>
      </c>
      <c r="E18" s="158" t="s">
        <v>41</v>
      </c>
    </row>
    <row r="19" spans="1:3" ht="18.75" thickBot="1">
      <c r="A19" s="24" t="s">
        <v>15</v>
      </c>
      <c r="B19" s="44"/>
      <c r="C19" s="86"/>
    </row>
    <row r="22" spans="1:3" ht="18.75" thickBot="1">
      <c r="A22" s="32" t="s">
        <v>16</v>
      </c>
      <c r="C22" s="45"/>
    </row>
  </sheetData>
  <sheetProtection/>
  <mergeCells count="6">
    <mergeCell ref="D5:E5"/>
    <mergeCell ref="A2:E2"/>
    <mergeCell ref="D7:E7"/>
    <mergeCell ref="A4:C4"/>
    <mergeCell ref="A7:C7"/>
    <mergeCell ref="D4:E4"/>
  </mergeCells>
  <hyperlinks>
    <hyperlink ref="E18" r:id="rId1" display="lubopyrz@azet.sk"/>
    <hyperlink ref="E12" r:id="rId2" display="minciar@centrum.sk"/>
    <hyperlink ref="E11" r:id="rId3" display="krupi171@gmail.com"/>
    <hyperlink ref="E13" r:id="rId4" display="meisie05@gmail.com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HP Elite 7500 Series MT</cp:lastModifiedBy>
  <cp:lastPrinted>2017-04-02T15:47:54Z</cp:lastPrinted>
  <dcterms:created xsi:type="dcterms:W3CDTF">2008-10-02T08:19:55Z</dcterms:created>
  <dcterms:modified xsi:type="dcterms:W3CDTF">2017-04-23T16:52:11Z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