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7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<sst xmlns="http://schemas.openxmlformats.org/spreadsheetml/2006/main" count="446" uniqueCount="281">
  <si>
    <t>TOP 4 MASTRE</t>
  </si>
  <si>
    <t>TOP 3 REGIONY</t>
  </si>
  <si>
    <t>SUMA OPENY</t>
  </si>
  <si>
    <t>MASTRE ZÁPAD</t>
  </si>
  <si>
    <t>MASTRE STRED</t>
  </si>
  <si>
    <t>MASTRE VÝCHOD</t>
  </si>
  <si>
    <t>PORADIE</t>
  </si>
  <si>
    <t xml:space="preserve"> PRIEZVISKO</t>
  </si>
  <si>
    <t xml:space="preserve"> MENO</t>
  </si>
  <si>
    <t xml:space="preserve"> DRUŽSTVO, MESTO</t>
  </si>
  <si>
    <t>BODY</t>
  </si>
  <si>
    <t>Prešov</t>
  </si>
  <si>
    <t>Rožňava</t>
  </si>
  <si>
    <t>Košice</t>
  </si>
  <si>
    <t>Brezno</t>
  </si>
  <si>
    <t>Martin</t>
  </si>
  <si>
    <t>Bardejov</t>
  </si>
  <si>
    <t>Prievidza</t>
  </si>
  <si>
    <t>Žilina</t>
  </si>
  <si>
    <t xml:space="preserve"> Bratislava</t>
  </si>
  <si>
    <t>Nováky</t>
  </si>
  <si>
    <t xml:space="preserve"> MÁRIA</t>
  </si>
  <si>
    <t xml:space="preserve"> VAŇOVÁ</t>
  </si>
  <si>
    <t xml:space="preserve"> Brezno</t>
  </si>
  <si>
    <t xml:space="preserve"> DOMINIKA</t>
  </si>
  <si>
    <t>Bratislava</t>
  </si>
  <si>
    <t>Pov.Bystrica</t>
  </si>
  <si>
    <t xml:space="preserve"> NAGYOVÁ</t>
  </si>
  <si>
    <t xml:space="preserve"> KATARÍNA</t>
  </si>
  <si>
    <t xml:space="preserve"> SEMANOVÁ</t>
  </si>
  <si>
    <t xml:space="preserve"> IVANA</t>
  </si>
  <si>
    <t xml:space="preserve"> FARKAŠOVÁ</t>
  </si>
  <si>
    <t xml:space="preserve"> VIKTÓRIA</t>
  </si>
  <si>
    <t xml:space="preserve"> EVA</t>
  </si>
  <si>
    <t xml:space="preserve"> TUREKOVÁ</t>
  </si>
  <si>
    <t xml:space="preserve"> RUŽENA</t>
  </si>
  <si>
    <t xml:space="preserve"> VIERA</t>
  </si>
  <si>
    <t>Malacky</t>
  </si>
  <si>
    <t xml:space="preserve"> ČERŇANSKÁ</t>
  </si>
  <si>
    <t xml:space="preserve"> MARTINA</t>
  </si>
  <si>
    <t>Rimavská Sobota</t>
  </si>
  <si>
    <t xml:space="preserve"> LUCIA</t>
  </si>
  <si>
    <t xml:space="preserve"> HÁJEKOVÁ</t>
  </si>
  <si>
    <t xml:space="preserve"> HELENA</t>
  </si>
  <si>
    <t xml:space="preserve"> PETRA</t>
  </si>
  <si>
    <t xml:space="preserve"> POLLÁKOVÁ</t>
  </si>
  <si>
    <t xml:space="preserve"> MARCELA</t>
  </si>
  <si>
    <t xml:space="preserve"> MONIKA</t>
  </si>
  <si>
    <t xml:space="preserve"> STYKOVÁ</t>
  </si>
  <si>
    <t xml:space="preserve"> ZUZANA</t>
  </si>
  <si>
    <t>Krupina</t>
  </si>
  <si>
    <t xml:space="preserve"> JANA</t>
  </si>
  <si>
    <t xml:space="preserve"> SOKOLOVSKÁ</t>
  </si>
  <si>
    <t xml:space="preserve"> ĽUBICA</t>
  </si>
  <si>
    <t xml:space="preserve"> VOROBELOVÁ</t>
  </si>
  <si>
    <t xml:space="preserve"> ŠPROCHOVÁ</t>
  </si>
  <si>
    <t xml:space="preserve"> DÁŠA</t>
  </si>
  <si>
    <t xml:space="preserve"> DARINA</t>
  </si>
  <si>
    <t xml:space="preserve"> MIRIAM</t>
  </si>
  <si>
    <t xml:space="preserve"> MIROSLAVA</t>
  </si>
  <si>
    <t xml:space="preserve"> GIERTLOVÁ</t>
  </si>
  <si>
    <t xml:space="preserve"> MICHAELA</t>
  </si>
  <si>
    <t xml:space="preserve"> DENISA</t>
  </si>
  <si>
    <t xml:space="preserve"> ERIKA</t>
  </si>
  <si>
    <t xml:space="preserve"> JÚLIA</t>
  </si>
  <si>
    <t xml:space="preserve"> LAURINCOVÁ</t>
  </si>
  <si>
    <t xml:space="preserve"> FARÁRIKOVÁ</t>
  </si>
  <si>
    <t xml:space="preserve"> VEŠELINYOVÁ</t>
  </si>
  <si>
    <t xml:space="preserve"> ŠVECOVÁ</t>
  </si>
  <si>
    <t xml:space="preserve"> PATRÍCIA</t>
  </si>
  <si>
    <t xml:space="preserve"> PÚPALOVÁ</t>
  </si>
  <si>
    <t>Trenč.Teplice</t>
  </si>
  <si>
    <t>Zborov</t>
  </si>
  <si>
    <t xml:space="preserve"> NIKOLA</t>
  </si>
  <si>
    <t xml:space="preserve"> Rožňava</t>
  </si>
  <si>
    <t xml:space="preserve"> DARUOVÁ</t>
  </si>
  <si>
    <t xml:space="preserve"> Zuzana</t>
  </si>
  <si>
    <t xml:space="preserve"> ĎURICOVÁ</t>
  </si>
  <si>
    <t xml:space="preserve"> JAKUBISOVÁ </t>
  </si>
  <si>
    <t xml:space="preserve"> LÍVIA</t>
  </si>
  <si>
    <t xml:space="preserve"> MAKUŠIAKOVÁ</t>
  </si>
  <si>
    <t xml:space="preserve"> ĽUPTÁKOVÁ</t>
  </si>
  <si>
    <t xml:space="preserve"> ŠUFLIARSKA</t>
  </si>
  <si>
    <t xml:space="preserve"> SULOVSKÁ</t>
  </si>
  <si>
    <t xml:space="preserve"> POPOVIČOVÁ</t>
  </si>
  <si>
    <t>SUMA BODOV ZA         NAJLEPŠIE 4 MASTRE</t>
  </si>
  <si>
    <t>SUMA BODOV ZA LOKÁLNE TURNAJE</t>
  </si>
  <si>
    <t>OPEN TURNAJE</t>
  </si>
  <si>
    <t>REGIONY</t>
  </si>
  <si>
    <t xml:space="preserve"> TOREOVÁ </t>
  </si>
  <si>
    <t xml:space="preserve"> DIANA</t>
  </si>
  <si>
    <t xml:space="preserve"> JENČURÁKOVÁ</t>
  </si>
  <si>
    <t xml:space="preserve"> KARAFOVÁ</t>
  </si>
  <si>
    <t>Hatalov</t>
  </si>
  <si>
    <t xml:space="preserve"> UHROVÁ</t>
  </si>
  <si>
    <t xml:space="preserve"> Hatalov</t>
  </si>
  <si>
    <t xml:space="preserve"> VIDOVÁ</t>
  </si>
  <si>
    <t xml:space="preserve"> SIVÁKOVÁ</t>
  </si>
  <si>
    <t xml:space="preserve"> KARABINOVÁ</t>
  </si>
  <si>
    <t xml:space="preserve"> Dolný Kubín</t>
  </si>
  <si>
    <t xml:space="preserve"> JANKOVSKÁ</t>
  </si>
  <si>
    <t xml:space="preserve"> PURDEKOVÁ </t>
  </si>
  <si>
    <t>Detva</t>
  </si>
  <si>
    <t xml:space="preserve"> VÝBOCHOVÁ </t>
  </si>
  <si>
    <t xml:space="preserve"> VARHOLÁKOVÁ</t>
  </si>
  <si>
    <t>Sabinov</t>
  </si>
  <si>
    <t xml:space="preserve"> RENÁTA ml.</t>
  </si>
  <si>
    <t xml:space="preserve"> KARABÍNOVÁ</t>
  </si>
  <si>
    <t>Dolný Kubín</t>
  </si>
  <si>
    <t xml:space="preserve"> RENÁTA st.</t>
  </si>
  <si>
    <t xml:space="preserve"> HENRIETA</t>
  </si>
  <si>
    <t xml:space="preserve"> REISOVÁ</t>
  </si>
  <si>
    <t xml:space="preserve"> LIPTÁKOVÁ</t>
  </si>
  <si>
    <t xml:space="preserve"> SILVIA</t>
  </si>
  <si>
    <t xml:space="preserve"> TERÉZIA</t>
  </si>
  <si>
    <t xml:space="preserve"> POĽAKOVÁ</t>
  </si>
  <si>
    <t xml:space="preserve"> KOLANDROVÁ</t>
  </si>
  <si>
    <t>Láb</t>
  </si>
  <si>
    <t xml:space="preserve"> MORAVKOVÁ</t>
  </si>
  <si>
    <t xml:space="preserve"> MAGDALÉNA</t>
  </si>
  <si>
    <t xml:space="preserve"> SEMANÍKOVÁ</t>
  </si>
  <si>
    <t xml:space="preserve"> HOLÁ</t>
  </si>
  <si>
    <t xml:space="preserve"> ADAMČÍKOVÁ </t>
  </si>
  <si>
    <t xml:space="preserve"> FREDERIKA</t>
  </si>
  <si>
    <t xml:space="preserve"> ZBOŘILOVÁ</t>
  </si>
  <si>
    <t xml:space="preserve"> GAŠPAROVÁ</t>
  </si>
  <si>
    <t xml:space="preserve"> SPIŠÁKOVÁ</t>
  </si>
  <si>
    <t xml:space="preserve"> KLAUDIA</t>
  </si>
  <si>
    <t xml:space="preserve"> BůŽKOVÁ</t>
  </si>
  <si>
    <t xml:space="preserve"> VOŠKOVÁ</t>
  </si>
  <si>
    <t xml:space="preserve"> PANGRÁCOVÁ</t>
  </si>
  <si>
    <t xml:space="preserve"> TAMÁROVÁ</t>
  </si>
  <si>
    <t>Piešťany</t>
  </si>
  <si>
    <t xml:space="preserve"> TURČANOVÁ</t>
  </si>
  <si>
    <t>Uhorské</t>
  </si>
  <si>
    <t xml:space="preserve"> STANISLAVA</t>
  </si>
  <si>
    <t xml:space="preserve"> KRISTÍNA</t>
  </si>
  <si>
    <t xml:space="preserve"> PLATKOVÁ</t>
  </si>
  <si>
    <t xml:space="preserve"> MADAJOVÁ</t>
  </si>
  <si>
    <t xml:space="preserve"> BEÁTA</t>
  </si>
  <si>
    <t xml:space="preserve"> KUCHÁROVÁ</t>
  </si>
  <si>
    <t xml:space="preserve"> LÝDIA</t>
  </si>
  <si>
    <t xml:space="preserve"> KUTLÍKOVÁ</t>
  </si>
  <si>
    <t xml:space="preserve"> REMENÁROVÁ</t>
  </si>
  <si>
    <t xml:space="preserve"> BOBAĽOVÁ</t>
  </si>
  <si>
    <t xml:space="preserve"> BARTOŠOVÁ</t>
  </si>
  <si>
    <t xml:space="preserve"> MILADA</t>
  </si>
  <si>
    <t xml:space="preserve"> ELIAŠOVÁ</t>
  </si>
  <si>
    <t xml:space="preserve"> ROMANA</t>
  </si>
  <si>
    <t xml:space="preserve"> FEDOROVÁ</t>
  </si>
  <si>
    <t xml:space="preserve"> SVEDOVÁ  </t>
  </si>
  <si>
    <t xml:space="preserve"> LENKA</t>
  </si>
  <si>
    <t xml:space="preserve"> KVAŠŇÁKOVÁ</t>
  </si>
  <si>
    <t xml:space="preserve"> DAGMAR</t>
  </si>
  <si>
    <t xml:space="preserve"> SABOLOVÁ </t>
  </si>
  <si>
    <t xml:space="preserve"> ŠIMURDOVÁ </t>
  </si>
  <si>
    <t xml:space="preserve"> ŠPIRKOVÁ</t>
  </si>
  <si>
    <t>MASTER ZÁPAD 17.9.2016</t>
  </si>
  <si>
    <t>MASTER STRED 17.9.2016</t>
  </si>
  <si>
    <t>LOKALNE LIGY                   09 - 2016</t>
  </si>
  <si>
    <t>LOKALNE LIGY                  10 - 2016</t>
  </si>
  <si>
    <t>LOKALNE LIGY              11 - 2016</t>
  </si>
  <si>
    <t>LOKALNE LIGY                12 - 2016</t>
  </si>
  <si>
    <t>LOKALNE LIGY                01 - 2017</t>
  </si>
  <si>
    <t>LOKALNE LIGY                02 - 2017</t>
  </si>
  <si>
    <t>LOKALNE LIGY                03 - 2017</t>
  </si>
  <si>
    <t>LOKALNE LIGY                04 - 2017</t>
  </si>
  <si>
    <t>LOKALNE LIGY                05 - 2017</t>
  </si>
  <si>
    <t xml:space="preserve"> TIGAZOVÁ</t>
  </si>
  <si>
    <t xml:space="preserve"> KOPERDANOVÁ</t>
  </si>
  <si>
    <t xml:space="preserve"> KAMILA</t>
  </si>
  <si>
    <t xml:space="preserve"> JURKOVÁ</t>
  </si>
  <si>
    <t xml:space="preserve"> GAŽOVÁ</t>
  </si>
  <si>
    <t xml:space="preserve"> ŽIGOVÁ</t>
  </si>
  <si>
    <t xml:space="preserve"> GAŠIAKOVÁ</t>
  </si>
  <si>
    <t xml:space="preserve"> VAŠČÍKOVÁ</t>
  </si>
  <si>
    <t>TOPKA BREZNO 8.10.2016</t>
  </si>
  <si>
    <t>MASTER ZÁPAD 5.11.2016</t>
  </si>
  <si>
    <t>MASTER STRED 5.11.2016</t>
  </si>
  <si>
    <t xml:space="preserve">MASTER VÝCHOD 5.11.2016 </t>
  </si>
  <si>
    <t xml:space="preserve">MASTER VÝCHOD 17.9.2016 </t>
  </si>
  <si>
    <t xml:space="preserve"> KLASOVÁ</t>
  </si>
  <si>
    <t xml:space="preserve"> ANNA</t>
  </si>
  <si>
    <t xml:space="preserve"> KOVÁČOVÁ</t>
  </si>
  <si>
    <t xml:space="preserve"> FEJEDELEMOVÁ</t>
  </si>
  <si>
    <t xml:space="preserve"> MEČEJOVÁ</t>
  </si>
  <si>
    <t xml:space="preserve"> VERONIKA</t>
  </si>
  <si>
    <t>TOPKY 2016 - 17</t>
  </si>
  <si>
    <t>Rebríček Slovenskej šípkarskej federácie - ŽENY 2016 - 17</t>
  </si>
  <si>
    <t xml:space="preserve"> SEČEŇOVÁ</t>
  </si>
  <si>
    <t xml:space="preserve"> TERÉZIA </t>
  </si>
  <si>
    <t xml:space="preserve"> KOPKÁŠOVÁ</t>
  </si>
  <si>
    <t xml:space="preserve"> DORČÁKOVÁ</t>
  </si>
  <si>
    <t xml:space="preserve"> VANTOVÁ</t>
  </si>
  <si>
    <t xml:space="preserve"> MANEKOVÁ</t>
  </si>
  <si>
    <t>Zlaté Moravce</t>
  </si>
  <si>
    <t xml:space="preserve"> BIROŠOVÁ</t>
  </si>
  <si>
    <t xml:space="preserve"> MARIANA</t>
  </si>
  <si>
    <t xml:space="preserve"> KUCHARČÍKOVÁ</t>
  </si>
  <si>
    <t xml:space="preserve"> DANIELA</t>
  </si>
  <si>
    <t xml:space="preserve"> NOVÁKOVÁ</t>
  </si>
  <si>
    <t>Vrútky</t>
  </si>
  <si>
    <t>TOPKA KOŠICE 26.11.2016</t>
  </si>
  <si>
    <t xml:space="preserve"> KRIPNEROVÁ</t>
  </si>
  <si>
    <t>MASTER ZÁPAD 3.12.2016</t>
  </si>
  <si>
    <t>MASTER STRED 3.12.2016</t>
  </si>
  <si>
    <t xml:space="preserve"> HRDLIČKOVÁ</t>
  </si>
  <si>
    <t xml:space="preserve"> MATEOVÁ</t>
  </si>
  <si>
    <t xml:space="preserve">MASTER VÝCHOD 3.12.2016 </t>
  </si>
  <si>
    <t>REGION STRED 17.12.2016</t>
  </si>
  <si>
    <t xml:space="preserve"> AUXTOVÁ</t>
  </si>
  <si>
    <t xml:space="preserve"> ŠVIHROVÁ</t>
  </si>
  <si>
    <t xml:space="preserve"> SALCZEROVÁ</t>
  </si>
  <si>
    <t>Trnava</t>
  </si>
  <si>
    <t>MASTER ZÁPAD 14.1.2017</t>
  </si>
  <si>
    <t xml:space="preserve"> BOHUŠOVÁ</t>
  </si>
  <si>
    <t>Suchá nad Parnou</t>
  </si>
  <si>
    <t xml:space="preserve"> MINAROVIČOVÁ </t>
  </si>
  <si>
    <t xml:space="preserve"> HOZZOVÁ</t>
  </si>
  <si>
    <t xml:space="preserve"> SPUSTOVÁ</t>
  </si>
  <si>
    <t>MASTER STRED 14.1.2017</t>
  </si>
  <si>
    <t xml:space="preserve"> TUČEKOVÁ</t>
  </si>
  <si>
    <t xml:space="preserve"> GABRIELA</t>
  </si>
  <si>
    <t xml:space="preserve">MASTER VÝCHOD 14.1.2017 </t>
  </si>
  <si>
    <t xml:space="preserve"> LACOVÁ</t>
  </si>
  <si>
    <t>REGION VÝCHOD 04.02.2017</t>
  </si>
  <si>
    <t>TOPKA POPRAD 18.2.2017</t>
  </si>
  <si>
    <t xml:space="preserve"> ŠIVECOVÁ</t>
  </si>
  <si>
    <t xml:space="preserve"> HOUŽVIČKOVÁ</t>
  </si>
  <si>
    <t xml:space="preserve"> Košice</t>
  </si>
  <si>
    <t xml:space="preserve"> HUKOVÁ</t>
  </si>
  <si>
    <t>SUMA BODOV ZA        NAJLEPŠIE 2 REGIONY</t>
  </si>
  <si>
    <t>REGION ZÁPAD 04.03.2017</t>
  </si>
  <si>
    <t xml:space="preserve">MASTER VÝCHOD 18.3.2017 </t>
  </si>
  <si>
    <t>MASTER STRED 18.3.2017</t>
  </si>
  <si>
    <t>MASTER ZÁPAD 18.3.2017</t>
  </si>
  <si>
    <t xml:space="preserve"> KLIMECKÁ</t>
  </si>
  <si>
    <t xml:space="preserve"> RIZIKYOVÁ</t>
  </si>
  <si>
    <t xml:space="preserve"> TAREK</t>
  </si>
  <si>
    <t xml:space="preserve"> BILKOVIČOVÁ</t>
  </si>
  <si>
    <t xml:space="preserve"> HUBERTOVÁ</t>
  </si>
  <si>
    <t xml:space="preserve"> ELENA</t>
  </si>
  <si>
    <t xml:space="preserve"> KOŠŤÁLOVÁ</t>
  </si>
  <si>
    <t>M SR TATRANSKÁ LOMNICA 8.4.2017</t>
  </si>
  <si>
    <t>SUMA BODOV ZA 3 NAJLEPŠIE TOPKY</t>
  </si>
  <si>
    <t xml:space="preserve"> CZUPPEROVÁ </t>
  </si>
  <si>
    <t xml:space="preserve"> LOKAJOVÁ</t>
  </si>
  <si>
    <t xml:space="preserve"> ČELLÁROVÁ</t>
  </si>
  <si>
    <t xml:space="preserve"> GORYLOVÁ</t>
  </si>
  <si>
    <t xml:space="preserve"> VOJTELOVÁ</t>
  </si>
  <si>
    <t xml:space="preserve"> DANA</t>
  </si>
  <si>
    <t>Handlová</t>
  </si>
  <si>
    <t xml:space="preserve"> URÍKOVÁ</t>
  </si>
  <si>
    <t>Sučany</t>
  </si>
  <si>
    <t xml:space="preserve"> DIANOVSKÁ</t>
  </si>
  <si>
    <t xml:space="preserve"> MUNKACSIOVÁ</t>
  </si>
  <si>
    <t xml:space="preserve"> KVETOSLAVA</t>
  </si>
  <si>
    <t xml:space="preserve"> TKÁČOVÁ</t>
  </si>
  <si>
    <t>Valaliky</t>
  </si>
  <si>
    <t xml:space="preserve"> BARBORA</t>
  </si>
  <si>
    <t>Senica</t>
  </si>
  <si>
    <t xml:space="preserve"> KOTÍKOVÁ</t>
  </si>
  <si>
    <t xml:space="preserve"> BUGYOVÁ</t>
  </si>
  <si>
    <t xml:space="preserve"> LEGDANOVÁ</t>
  </si>
  <si>
    <t xml:space="preserve"> BIBIANA</t>
  </si>
  <si>
    <t>Humenné</t>
  </si>
  <si>
    <t xml:space="preserve"> KIŠEĽÁKOVÁ</t>
  </si>
  <si>
    <t xml:space="preserve"> HOZOVÁ</t>
  </si>
  <si>
    <t xml:space="preserve"> VINCEKOVÁ</t>
  </si>
  <si>
    <t>MASTER ZÁPAD 29.4.2017</t>
  </si>
  <si>
    <t>MASTER STRED 29.4.2017</t>
  </si>
  <si>
    <t xml:space="preserve"> BRÁDŇANSKÁ</t>
  </si>
  <si>
    <t xml:space="preserve"> LABDÚCHHOVÁ</t>
  </si>
  <si>
    <t xml:space="preserve">MASTER VÝCHOD 29.4.2017 </t>
  </si>
  <si>
    <t xml:space="preserve"> HOCKICKOVÁ</t>
  </si>
  <si>
    <t xml:space="preserve"> SLÁVKA</t>
  </si>
  <si>
    <t xml:space="preserve"> ČERMÁKOVÁ</t>
  </si>
  <si>
    <t xml:space="preserve"> LABDÚCHOVÁ</t>
  </si>
  <si>
    <t xml:space="preserve"> MUNKÁČIOVÁ</t>
  </si>
  <si>
    <t xml:space="preserve"> Kvetoslava</t>
  </si>
  <si>
    <t>TOPKA POPRAD 19.5.2017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</si>
</sst>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right"/>
    </xf>
    <xf numFmtId="0" fontId="3" fillId="33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 quotePrefix="1">
      <alignment horizontal="right" vertical="center"/>
    </xf>
    <xf numFmtId="0" fontId="2" fillId="33" borderId="0" xfId="0" applyFont="1" applyFill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5" fillId="0" borderId="17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 quotePrefix="1">
      <alignment horizontal="right" vertical="center"/>
    </xf>
    <xf numFmtId="0" fontId="3" fillId="0" borderId="18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right" vertical="center"/>
    </xf>
    <xf numFmtId="0" fontId="2" fillId="35" borderId="17" xfId="0" applyFont="1" applyFill="1" applyBorder="1" applyAlignment="1">
      <alignment horizontal="center" vertical="center" textRotation="90" wrapText="1"/>
    </xf>
    <xf numFmtId="0" fontId="2" fillId="36" borderId="17" xfId="0" applyFont="1" applyFill="1" applyBorder="1" applyAlignment="1">
      <alignment horizontal="center" vertical="center" textRotation="90" wrapText="1"/>
    </xf>
    <xf numFmtId="0" fontId="2" fillId="37" borderId="17" xfId="0" applyFont="1" applyFill="1" applyBorder="1" applyAlignment="1">
      <alignment horizontal="center" vertical="center" textRotation="90" wrapText="1"/>
    </xf>
    <xf numFmtId="0" fontId="2" fillId="38" borderId="17" xfId="0" applyFont="1" applyFill="1" applyBorder="1" applyAlignment="1">
      <alignment horizontal="center" vertical="center" textRotation="90" wrapText="1"/>
    </xf>
    <xf numFmtId="0" fontId="2" fillId="34" borderId="17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Continuous"/>
    </xf>
    <xf numFmtId="0" fontId="4" fillId="33" borderId="20" xfId="0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 horizontal="right"/>
    </xf>
    <xf numFmtId="0" fontId="4" fillId="35" borderId="21" xfId="0" applyNumberFormat="1" applyFont="1" applyFill="1" applyBorder="1" applyAlignment="1">
      <alignment horizontal="right"/>
    </xf>
    <xf numFmtId="0" fontId="4" fillId="39" borderId="21" xfId="0" applyNumberFormat="1" applyFont="1" applyFill="1" applyBorder="1" applyAlignment="1">
      <alignment horizontal="right"/>
    </xf>
    <xf numFmtId="0" fontId="4" fillId="37" borderId="21" xfId="0" applyNumberFormat="1" applyFont="1" applyFill="1" applyBorder="1" applyAlignment="1">
      <alignment horizontal="right"/>
    </xf>
    <xf numFmtId="0" fontId="4" fillId="38" borderId="21" xfId="0" applyNumberFormat="1" applyFont="1" applyFill="1" applyBorder="1" applyAlignment="1">
      <alignment horizontal="right"/>
    </xf>
    <xf numFmtId="0" fontId="4" fillId="34" borderId="21" xfId="0" applyNumberFormat="1" applyFont="1" applyFill="1" applyBorder="1" applyAlignment="1">
      <alignment horizontal="right"/>
    </xf>
    <xf numFmtId="0" fontId="4" fillId="33" borderId="21" xfId="0" applyNumberFormat="1" applyFont="1" applyFill="1" applyBorder="1" applyAlignment="1">
      <alignment horizontal="right"/>
    </xf>
    <xf numFmtId="0" fontId="4" fillId="0" borderId="21" xfId="0" applyNumberFormat="1" applyFont="1" applyFill="1" applyBorder="1" applyAlignment="1">
      <alignment horizontal="right"/>
    </xf>
    <xf numFmtId="0" fontId="5" fillId="33" borderId="21" xfId="0" applyFont="1" applyFill="1" applyBorder="1" applyAlignment="1">
      <alignment horizontal="centerContinuous"/>
    </xf>
    <xf numFmtId="0" fontId="3" fillId="33" borderId="2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35" borderId="21" xfId="0" applyFont="1" applyFill="1" applyBorder="1" applyAlignment="1">
      <alignment horizontal="right"/>
    </xf>
    <xf numFmtId="0" fontId="4" fillId="34" borderId="21" xfId="0" applyFont="1" applyFill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9" borderId="18" xfId="0" applyNumberFormat="1" applyFont="1" applyFill="1" applyBorder="1" applyAlignment="1">
      <alignment horizontal="right"/>
    </xf>
    <xf numFmtId="0" fontId="4" fillId="37" borderId="18" xfId="0" applyNumberFormat="1" applyFont="1" applyFill="1" applyBorder="1" applyAlignment="1">
      <alignment horizontal="right"/>
    </xf>
    <xf numFmtId="0" fontId="4" fillId="38" borderId="18" xfId="0" applyNumberFormat="1" applyFont="1" applyFill="1" applyBorder="1" applyAlignment="1">
      <alignment horizontal="right"/>
    </xf>
    <xf numFmtId="0" fontId="4" fillId="33" borderId="18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right"/>
    </xf>
    <xf numFmtId="0" fontId="3" fillId="33" borderId="21" xfId="0" applyNumberFormat="1" applyFont="1" applyFill="1" applyBorder="1" applyAlignment="1">
      <alignment horizontal="right"/>
    </xf>
    <xf numFmtId="0" fontId="4" fillId="33" borderId="2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34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33" borderId="21" xfId="0" applyNumberFormat="1" applyFont="1" applyFill="1" applyBorder="1" applyAlignment="1">
      <alignment horizontal="right"/>
    </xf>
    <xf numFmtId="0" fontId="6" fillId="0" borderId="21" xfId="0" applyNumberFormat="1" applyFont="1" applyFill="1" applyBorder="1" applyAlignment="1">
      <alignment horizontal="right"/>
    </xf>
    <xf numFmtId="0" fontId="3" fillId="33" borderId="2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4" fillId="35" borderId="18" xfId="0" applyNumberFormat="1" applyFont="1" applyFill="1" applyBorder="1" applyAlignment="1">
      <alignment horizontal="right"/>
    </xf>
    <xf numFmtId="0" fontId="4" fillId="34" borderId="18" xfId="0" applyNumberFormat="1" applyFont="1" applyFill="1" applyBorder="1" applyAlignment="1">
      <alignment horizontal="right"/>
    </xf>
    <xf numFmtId="0" fontId="8" fillId="36" borderId="17" xfId="0" applyFont="1" applyFill="1" applyBorder="1" applyAlignment="1">
      <alignment horizontal="center" vertical="center" textRotation="90" wrapText="1"/>
    </xf>
    <xf numFmtId="0" fontId="4" fillId="33" borderId="0" xfId="0" applyNumberFormat="1" applyFont="1" applyFill="1" applyBorder="1" applyAlignment="1">
      <alignment horizontal="right"/>
    </xf>
    <xf numFmtId="0" fontId="4" fillId="33" borderId="23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0" fontId="9" fillId="9" borderId="17" xfId="0" applyFont="1" applyFill="1" applyBorder="1" applyAlignment="1">
      <alignment horizontal="center" vertical="center" textRotation="90" wrapText="1"/>
    </xf>
    <xf numFmtId="0" fontId="9" fillId="40" borderId="17" xfId="0" applyFont="1" applyFill="1" applyBorder="1" applyAlignment="1">
      <alignment horizontal="center" vertical="center" textRotation="90" wrapText="1"/>
    </xf>
    <xf numFmtId="0" fontId="10" fillId="33" borderId="21" xfId="0" applyNumberFormat="1" applyFont="1" applyFill="1" applyBorder="1" applyAlignment="1">
      <alignment horizontal="right"/>
    </xf>
    <xf numFmtId="0" fontId="10" fillId="33" borderId="18" xfId="0" applyNumberFormat="1" applyFont="1" applyFill="1" applyBorder="1" applyAlignment="1">
      <alignment horizontal="right"/>
    </xf>
    <xf numFmtId="0" fontId="10" fillId="9" borderId="21" xfId="0" applyNumberFormat="1" applyFont="1" applyFill="1" applyBorder="1" applyAlignment="1">
      <alignment horizontal="right"/>
    </xf>
    <xf numFmtId="0" fontId="10" fillId="40" borderId="21" xfId="0" applyNumberFormat="1" applyFont="1" applyFill="1" applyBorder="1" applyAlignment="1">
      <alignment horizontal="right"/>
    </xf>
    <xf numFmtId="0" fontId="10" fillId="9" borderId="18" xfId="0" applyNumberFormat="1" applyFont="1" applyFill="1" applyBorder="1" applyAlignment="1">
      <alignment horizontal="right"/>
    </xf>
    <xf numFmtId="0" fontId="10" fillId="40" borderId="18" xfId="0" applyNumberFormat="1" applyFont="1" applyFill="1" applyBorder="1" applyAlignment="1">
      <alignment horizontal="right"/>
    </xf>
    <xf numFmtId="0" fontId="3" fillId="0" borderId="17" xfId="0" applyFont="1" applyFill="1" applyBorder="1" applyAlignment="1" quotePrefix="1">
      <alignment horizontal="center" vertical="center"/>
    </xf>
    <xf numFmtId="0" fontId="3" fillId="33" borderId="1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7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 quotePrefix="1">
      <alignment horizontal="center" vertical="center"/>
    </xf>
    <xf numFmtId="0" fontId="5" fillId="33" borderId="28" xfId="0" applyFont="1" applyFill="1" applyBorder="1" applyAlignment="1" quotePrefix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789"/>
  <sheetViews>
    <sheetView showGridLines="0" tabSelected="1" zoomScale="80" zoomScaleNormal="80" zoomScalePageLayoutView="0" workbookViewId="0" topLeftCell="A1">
      <selection activeCell="D1" sqref="D1"/>
    </sheetView>
  </sheetViews>
  <sheetFormatPr defaultColWidth="9.140625" defaultRowHeight="15"/>
  <cols>
    <col min="1" max="1" width="8.28125" style="13" customWidth="1"/>
    <col min="2" max="2" width="25.7109375" style="13" customWidth="1"/>
    <col min="3" max="3" width="14.57421875" style="13" customWidth="1"/>
    <col min="4" max="4" width="24.57421875" style="55" customWidth="1"/>
    <col min="5" max="11" width="8.421875" style="79" customWidth="1"/>
    <col min="12" max="12" width="8.8515625" style="79" customWidth="1"/>
    <col min="13" max="14" width="9.00390625" style="79" customWidth="1"/>
    <col min="15" max="15" width="1.1484375" style="80" customWidth="1"/>
    <col min="16" max="18" width="8.421875" style="79" customWidth="1"/>
    <col min="19" max="48" width="8.421875" style="81" customWidth="1"/>
    <col min="49" max="72" width="9.140625" style="13" customWidth="1"/>
    <col min="73" max="75" width="8.8515625" style="0" customWidth="1"/>
    <col min="76" max="230" width="9.140625" style="13" customWidth="1"/>
    <col min="231" max="231" width="8.28125" style="13" customWidth="1"/>
    <col min="232" max="232" width="20.28125" style="13" customWidth="1"/>
    <col min="233" max="233" width="14.57421875" style="13" customWidth="1"/>
    <col min="234" max="234" width="24.57421875" style="13" customWidth="1"/>
    <col min="235" max="235" width="8.421875" style="13" customWidth="1"/>
    <col min="236" max="16384" width="9.140625" style="13" customWidth="1"/>
  </cols>
  <sheetData>
    <row r="1" spans="1:48" s="7" customFormat="1" ht="19.5" customHeight="1">
      <c r="A1" s="1" t="s">
        <v>188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ht="12.75" customHeight="1" thickBot="1">
      <c r="A2" s="8"/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0"/>
      <c r="Q2" s="10"/>
      <c r="R2" s="10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ht="36" customHeight="1" thickBot="1">
      <c r="A3" s="8"/>
      <c r="B3" s="8"/>
      <c r="C3" s="8"/>
      <c r="D3" s="9"/>
      <c r="E3" s="10"/>
      <c r="F3" s="10"/>
      <c r="G3" s="10"/>
      <c r="H3" s="119" t="s">
        <v>187</v>
      </c>
      <c r="I3" s="120"/>
      <c r="J3" s="120"/>
      <c r="K3" s="121"/>
      <c r="L3" s="14" t="s">
        <v>0</v>
      </c>
      <c r="M3" s="15" t="s">
        <v>1</v>
      </c>
      <c r="N3" s="14" t="s">
        <v>2</v>
      </c>
      <c r="O3" s="16"/>
      <c r="P3" s="116" t="s">
        <v>3</v>
      </c>
      <c r="Q3" s="117"/>
      <c r="R3" s="117"/>
      <c r="S3" s="117"/>
      <c r="T3" s="117"/>
      <c r="U3" s="117"/>
      <c r="V3" s="116" t="s">
        <v>4</v>
      </c>
      <c r="W3" s="117"/>
      <c r="X3" s="117"/>
      <c r="Y3" s="117"/>
      <c r="Z3" s="117"/>
      <c r="AA3" s="117"/>
      <c r="AB3" s="116" t="s">
        <v>5</v>
      </c>
      <c r="AC3" s="117"/>
      <c r="AD3" s="117"/>
      <c r="AE3" s="117"/>
      <c r="AF3" s="117"/>
      <c r="AG3" s="118"/>
      <c r="AH3" s="116" t="s">
        <v>87</v>
      </c>
      <c r="AI3" s="117"/>
      <c r="AJ3" s="117"/>
      <c r="AK3" s="117"/>
      <c r="AL3" s="117"/>
      <c r="AM3" s="117"/>
      <c r="AN3" s="117"/>
      <c r="AO3" s="117"/>
      <c r="AP3" s="118"/>
      <c r="AQ3" s="116" t="s">
        <v>88</v>
      </c>
      <c r="AR3" s="117"/>
      <c r="AS3" s="117"/>
      <c r="AT3" s="117"/>
      <c r="AU3" s="117"/>
      <c r="AV3" s="118"/>
    </row>
    <row r="4" spans="1:48" ht="22.5" customHeight="1">
      <c r="A4" s="17"/>
      <c r="B4" s="17"/>
      <c r="C4" s="17"/>
      <c r="D4" s="18"/>
      <c r="E4" s="19">
        <f>COUNT(E7:E968)</f>
        <v>135</v>
      </c>
      <c r="F4" s="103">
        <f>COUNT(F7:F8968)</f>
        <v>42</v>
      </c>
      <c r="G4" s="19"/>
      <c r="H4" s="20">
        <f>COUNT(H7:H8968)</f>
        <v>16</v>
      </c>
      <c r="I4" s="20">
        <f>COUNT(I7:I8968)</f>
        <v>15</v>
      </c>
      <c r="J4" s="20">
        <f>COUNT(J7:J8968)</f>
        <v>17</v>
      </c>
      <c r="K4" s="20">
        <f>COUNT(K7:K8968)</f>
        <v>10</v>
      </c>
      <c r="L4" s="21"/>
      <c r="M4" s="21"/>
      <c r="N4" s="21"/>
      <c r="O4" s="22"/>
      <c r="P4" s="20">
        <f>COUNT(P7:P8968)</f>
        <v>7</v>
      </c>
      <c r="Q4" s="20">
        <f aca="true" t="shared" si="0" ref="Q4:AA4">COUNT(Q7:Q132)</f>
        <v>9</v>
      </c>
      <c r="R4" s="20">
        <f t="shared" si="0"/>
        <v>12</v>
      </c>
      <c r="S4" s="23">
        <f t="shared" si="0"/>
        <v>6</v>
      </c>
      <c r="T4" s="23">
        <f t="shared" si="0"/>
        <v>4</v>
      </c>
      <c r="U4" s="23">
        <f t="shared" si="0"/>
        <v>9</v>
      </c>
      <c r="V4" s="23">
        <f t="shared" si="0"/>
        <v>10</v>
      </c>
      <c r="W4" s="23">
        <f t="shared" si="0"/>
        <v>8</v>
      </c>
      <c r="X4" s="23">
        <f t="shared" si="0"/>
        <v>8</v>
      </c>
      <c r="Y4" s="23">
        <f t="shared" si="0"/>
        <v>5</v>
      </c>
      <c r="Z4" s="23">
        <f t="shared" si="0"/>
        <v>7</v>
      </c>
      <c r="AA4" s="23">
        <f t="shared" si="0"/>
        <v>8</v>
      </c>
      <c r="AB4" s="23">
        <f>COUNT(AB7:AB683)</f>
        <v>10</v>
      </c>
      <c r="AC4" s="23">
        <f>COUNT(AC7:AC683)</f>
        <v>7</v>
      </c>
      <c r="AD4" s="23">
        <f>COUNT(AD7:AD683)</f>
        <v>10</v>
      </c>
      <c r="AE4" s="23">
        <f>COUNT(AE7:AE183)</f>
        <v>4</v>
      </c>
      <c r="AF4" s="23">
        <f>COUNT(AF7:AF183)</f>
        <v>10</v>
      </c>
      <c r="AG4" s="23">
        <f>COUNT(AG7:AG183)</f>
        <v>4</v>
      </c>
      <c r="AH4" s="23">
        <f aca="true" t="shared" si="1" ref="AH4:AP4">COUNT(AH7:AH1217)</f>
        <v>22</v>
      </c>
      <c r="AI4" s="23">
        <f t="shared" si="1"/>
        <v>23</v>
      </c>
      <c r="AJ4" s="23">
        <f>COUNT(AJ7:AJ1217)</f>
        <v>17</v>
      </c>
      <c r="AK4" s="23">
        <f>COUNT(AK7:AK1217)</f>
        <v>20</v>
      </c>
      <c r="AL4" s="23">
        <f t="shared" si="1"/>
        <v>22</v>
      </c>
      <c r="AM4" s="23">
        <f t="shared" si="1"/>
        <v>19</v>
      </c>
      <c r="AN4" s="23">
        <f t="shared" si="1"/>
        <v>20</v>
      </c>
      <c r="AO4" s="23">
        <f t="shared" si="1"/>
        <v>31</v>
      </c>
      <c r="AP4" s="23">
        <f t="shared" si="1"/>
        <v>0</v>
      </c>
      <c r="AQ4" s="23">
        <f>COUNT(AQ7:AQ1717)</f>
        <v>0</v>
      </c>
      <c r="AR4" s="23">
        <f>COUNT(AR7:AR1717)</f>
        <v>0</v>
      </c>
      <c r="AS4" s="23">
        <f>COUNT(AS7:AS1717)</f>
        <v>0</v>
      </c>
      <c r="AT4" s="23">
        <f>COUNT(AT7:AT1217)</f>
        <v>13</v>
      </c>
      <c r="AU4" s="23">
        <f>COUNT(AU7:AU1217)</f>
        <v>7</v>
      </c>
      <c r="AV4" s="23">
        <f>COUNT(AV7:AV1217)</f>
        <v>11</v>
      </c>
    </row>
    <row r="5" spans="1:48" ht="123" customHeight="1">
      <c r="A5" s="24" t="s">
        <v>6</v>
      </c>
      <c r="B5" s="1" t="s">
        <v>7</v>
      </c>
      <c r="C5" s="25" t="s">
        <v>8</v>
      </c>
      <c r="D5" s="26" t="s">
        <v>9</v>
      </c>
      <c r="E5" s="27" t="s">
        <v>10</v>
      </c>
      <c r="F5" s="95" t="s">
        <v>243</v>
      </c>
      <c r="G5" s="96" t="s">
        <v>244</v>
      </c>
      <c r="H5" s="28" t="s">
        <v>280</v>
      </c>
      <c r="I5" s="28" t="s">
        <v>226</v>
      </c>
      <c r="J5" s="28" t="s">
        <v>202</v>
      </c>
      <c r="K5" s="28" t="s">
        <v>176</v>
      </c>
      <c r="L5" s="29" t="s">
        <v>85</v>
      </c>
      <c r="M5" s="30" t="s">
        <v>231</v>
      </c>
      <c r="N5" s="31" t="s">
        <v>86</v>
      </c>
      <c r="O5" s="32"/>
      <c r="P5" s="91" t="s">
        <v>269</v>
      </c>
      <c r="Q5" s="91" t="s">
        <v>235</v>
      </c>
      <c r="R5" s="91" t="s">
        <v>214</v>
      </c>
      <c r="S5" s="91" t="s">
        <v>204</v>
      </c>
      <c r="T5" s="91" t="s">
        <v>177</v>
      </c>
      <c r="U5" s="29" t="s">
        <v>157</v>
      </c>
      <c r="V5" s="91" t="s">
        <v>270</v>
      </c>
      <c r="W5" s="91" t="s">
        <v>234</v>
      </c>
      <c r="X5" s="91" t="s">
        <v>220</v>
      </c>
      <c r="Y5" s="91" t="s">
        <v>205</v>
      </c>
      <c r="Z5" s="91" t="s">
        <v>178</v>
      </c>
      <c r="AA5" s="91" t="s">
        <v>158</v>
      </c>
      <c r="AB5" s="91" t="s">
        <v>273</v>
      </c>
      <c r="AC5" s="91" t="s">
        <v>233</v>
      </c>
      <c r="AD5" s="91" t="s">
        <v>223</v>
      </c>
      <c r="AE5" s="91" t="s">
        <v>208</v>
      </c>
      <c r="AF5" s="91" t="s">
        <v>179</v>
      </c>
      <c r="AG5" s="91" t="s">
        <v>180</v>
      </c>
      <c r="AH5" s="31" t="s">
        <v>159</v>
      </c>
      <c r="AI5" s="31" t="s">
        <v>160</v>
      </c>
      <c r="AJ5" s="31" t="s">
        <v>161</v>
      </c>
      <c r="AK5" s="31" t="s">
        <v>162</v>
      </c>
      <c r="AL5" s="31" t="s">
        <v>163</v>
      </c>
      <c r="AM5" s="31" t="s">
        <v>164</v>
      </c>
      <c r="AN5" s="31" t="s">
        <v>165</v>
      </c>
      <c r="AO5" s="31" t="s">
        <v>166</v>
      </c>
      <c r="AP5" s="31" t="s">
        <v>167</v>
      </c>
      <c r="AQ5" s="33"/>
      <c r="AR5" s="33"/>
      <c r="AS5" s="33"/>
      <c r="AT5" s="30" t="s">
        <v>232</v>
      </c>
      <c r="AU5" s="30" t="s">
        <v>225</v>
      </c>
      <c r="AV5" s="30" t="s">
        <v>209</v>
      </c>
    </row>
    <row r="6" spans="1:48" ht="16.5" customHeight="1">
      <c r="A6" s="34"/>
      <c r="B6" s="35"/>
      <c r="C6" s="35"/>
      <c r="D6" s="36"/>
      <c r="E6" s="37"/>
      <c r="F6" s="38"/>
      <c r="G6" s="38"/>
      <c r="H6" s="38"/>
      <c r="I6" s="38"/>
      <c r="J6" s="38"/>
      <c r="K6" s="38"/>
      <c r="L6" s="38"/>
      <c r="M6" s="38"/>
      <c r="N6" s="38"/>
      <c r="O6" s="39"/>
      <c r="P6" s="38"/>
      <c r="Q6" s="38"/>
      <c r="R6" s="38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1"/>
      <c r="AG6" s="40"/>
      <c r="AH6" s="40"/>
      <c r="AI6" s="40"/>
      <c r="AJ6" s="40"/>
      <c r="AK6" s="40"/>
      <c r="AL6" s="40"/>
      <c r="AM6" s="40"/>
      <c r="AN6" s="40"/>
      <c r="AO6" s="41"/>
      <c r="AP6" s="40"/>
      <c r="AQ6" s="40"/>
      <c r="AR6" s="40"/>
      <c r="AS6" s="40"/>
      <c r="AT6" s="40"/>
      <c r="AU6" s="41"/>
      <c r="AV6" s="40"/>
    </row>
    <row r="7" spans="1:48" ht="15">
      <c r="A7" s="42">
        <f>A6+1</f>
        <v>1</v>
      </c>
      <c r="B7" s="93" t="s">
        <v>83</v>
      </c>
      <c r="C7" s="94" t="s">
        <v>39</v>
      </c>
      <c r="D7" s="43" t="s">
        <v>132</v>
      </c>
      <c r="E7" s="97">
        <f>F7+G7+L7+M7+N7</f>
        <v>26425</v>
      </c>
      <c r="F7" s="99">
        <v>5169</v>
      </c>
      <c r="G7" s="100">
        <f>IF(COUNT(H7:K7)&lt;1,0,LARGE(H7:K7,1))+IF(COUNT(H7:K7)&lt;2,0,LARGE(H7:K7,2))+IF(COUNT(H7:K7)&lt;3,0,LARGE(H7:K7,3))</f>
        <v>14574</v>
      </c>
      <c r="H7" s="45">
        <v>4566</v>
      </c>
      <c r="I7" s="45"/>
      <c r="J7" s="45">
        <v>5460</v>
      </c>
      <c r="K7" s="45">
        <v>4548</v>
      </c>
      <c r="L7" s="46">
        <f>IF(COUNT(P7:AG7)&lt;1,0,LARGE(P7:AG7,1))+IF(COUNT(P7:AG7)&lt;2,0,LARGE(P7:AG7,2))+IF(COUNT(P7:AG7)&lt;3,0,LARGE(P7:AG7,3))+IF(COUNT(P7:AG7)&lt;4,0,LARGE(P7:AG7,4))</f>
        <v>4700</v>
      </c>
      <c r="M7" s="47">
        <f>IF(COUNT(AT7:AV7)&lt;1,0,LARGE(AT7:AV7,1))+IF(COUNT(AT7:AV7)&lt;2,0,LARGE(AT7:AV7,2))</f>
        <v>1982</v>
      </c>
      <c r="N7" s="48">
        <f>SUM(AH7:AP7)</f>
        <v>0</v>
      </c>
      <c r="O7" s="49"/>
      <c r="P7" s="50"/>
      <c r="Q7" s="50">
        <v>2270</v>
      </c>
      <c r="R7" s="50">
        <v>1664</v>
      </c>
      <c r="S7" s="50"/>
      <c r="T7" s="50">
        <v>766</v>
      </c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1"/>
      <c r="AG7" s="50"/>
      <c r="AH7" s="50"/>
      <c r="AI7" s="50"/>
      <c r="AJ7" s="50"/>
      <c r="AK7" s="50"/>
      <c r="AL7" s="50"/>
      <c r="AM7" s="50"/>
      <c r="AN7" s="50"/>
      <c r="AO7" s="51"/>
      <c r="AP7" s="50"/>
      <c r="AQ7" s="50"/>
      <c r="AR7" s="50"/>
      <c r="AS7" s="50"/>
      <c r="AT7" s="50">
        <v>1143</v>
      </c>
      <c r="AU7" s="51"/>
      <c r="AV7" s="50">
        <v>839</v>
      </c>
    </row>
    <row r="8" spans="1:48" ht="15">
      <c r="A8" s="52">
        <f>A7+1</f>
        <v>2</v>
      </c>
      <c r="B8" s="53" t="s">
        <v>116</v>
      </c>
      <c r="C8" s="54" t="s">
        <v>53</v>
      </c>
      <c r="D8" s="63" t="s">
        <v>117</v>
      </c>
      <c r="E8" s="97">
        <f>F8+G8+L8+M8+N8</f>
        <v>20951</v>
      </c>
      <c r="F8" s="99">
        <v>4260</v>
      </c>
      <c r="G8" s="100">
        <f>IF(COUNT(H8:K8)&lt;1,0,LARGE(H8:K8,1))+IF(COUNT(H8:K8)&lt;2,0,LARGE(H8:K8,2))+IF(COUNT(H8:K8)&lt;3,0,LARGE(H8:K8,3))</f>
        <v>6999</v>
      </c>
      <c r="H8" s="45">
        <v>1230</v>
      </c>
      <c r="I8" s="45">
        <v>2427</v>
      </c>
      <c r="J8" s="45">
        <v>3342</v>
      </c>
      <c r="K8" s="45">
        <v>1215</v>
      </c>
      <c r="L8" s="46">
        <f>IF(COUNT(P8:AG8)&lt;1,0,LARGE(P8:AG8,1))+IF(COUNT(P8:AG8)&lt;2,0,LARGE(P8:AG8,2))+IF(COUNT(P8:AG8)&lt;3,0,LARGE(P8:AG8,3))+IF(COUNT(P8:AG8)&lt;4,0,LARGE(P8:AG8,4))</f>
        <v>7712</v>
      </c>
      <c r="M8" s="47">
        <f>IF(COUNT(AT8:AV8)&lt;1,0,LARGE(AT8:AV8,1))+IF(COUNT(AT8:AV8)&lt;2,0,LARGE(AT8:AV8,2))</f>
        <v>1980</v>
      </c>
      <c r="N8" s="48">
        <f>SUM(AH8:AP8)</f>
        <v>0</v>
      </c>
      <c r="O8" s="49"/>
      <c r="P8" s="50">
        <v>1812</v>
      </c>
      <c r="Q8" s="50">
        <v>1664</v>
      </c>
      <c r="R8" s="50">
        <v>459</v>
      </c>
      <c r="S8" s="50">
        <v>1818</v>
      </c>
      <c r="T8" s="50">
        <v>1816</v>
      </c>
      <c r="U8" s="50">
        <v>2266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1"/>
      <c r="AG8" s="50"/>
      <c r="AH8" s="50"/>
      <c r="AI8" s="50"/>
      <c r="AJ8" s="50"/>
      <c r="AK8" s="50"/>
      <c r="AL8" s="50"/>
      <c r="AM8" s="50"/>
      <c r="AN8" s="50"/>
      <c r="AO8" s="51"/>
      <c r="AP8" s="50"/>
      <c r="AQ8" s="50"/>
      <c r="AR8" s="50"/>
      <c r="AS8" s="50"/>
      <c r="AT8" s="50">
        <v>839</v>
      </c>
      <c r="AU8" s="51"/>
      <c r="AV8" s="50">
        <v>1141</v>
      </c>
    </row>
    <row r="9" spans="1:48" ht="15">
      <c r="A9" s="52">
        <f aca="true" t="shared" si="2" ref="A9:A72">A8+1</f>
        <v>3</v>
      </c>
      <c r="B9" s="53" t="s">
        <v>27</v>
      </c>
      <c r="C9" s="54" t="s">
        <v>28</v>
      </c>
      <c r="D9" s="55" t="s">
        <v>26</v>
      </c>
      <c r="E9" s="97">
        <f>F9+G9+L9+M9+N9</f>
        <v>19761</v>
      </c>
      <c r="F9" s="99">
        <v>6384</v>
      </c>
      <c r="G9" s="100">
        <f>IF(COUNT(H9:K9)&lt;1,0,LARGE(H9:K9,1))+IF(COUNT(H9:K9)&lt;2,0,LARGE(H9:K9,2))+IF(COUNT(H9:K9)&lt;3,0,LARGE(H9:K9,3))</f>
        <v>12168</v>
      </c>
      <c r="H9" s="45">
        <v>3354</v>
      </c>
      <c r="I9" s="45">
        <v>4560</v>
      </c>
      <c r="J9" s="45">
        <v>4254</v>
      </c>
      <c r="K9" s="45">
        <v>2445</v>
      </c>
      <c r="L9" s="46">
        <f>IF(COUNT(P9:AG9)&lt;1,0,LARGE(P9:AG9,1))+IF(COUNT(P9:AG9)&lt;2,0,LARGE(P9:AG9,2))+IF(COUNT(P9:AG9)&lt;3,0,LARGE(P9:AG9,3))+IF(COUNT(P9:AG9)&lt;4,0,LARGE(P9:AG9,4))</f>
        <v>1209</v>
      </c>
      <c r="M9" s="47">
        <f>IF(COUNT(AT9:AV9)&lt;1,0,LARGE(AT9:AV9,1))+IF(COUNT(AT9:AV9)&lt;2,0,LARGE(AT9:AV9,2))</f>
        <v>0</v>
      </c>
      <c r="N9" s="48">
        <f>SUM(AH9:AP9)</f>
        <v>0</v>
      </c>
      <c r="O9" s="49"/>
      <c r="P9" s="50"/>
      <c r="Q9" s="50"/>
      <c r="R9" s="50">
        <v>1209</v>
      </c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1"/>
      <c r="AG9" s="50"/>
      <c r="AH9" s="50"/>
      <c r="AI9" s="50"/>
      <c r="AJ9" s="50"/>
      <c r="AK9" s="50"/>
      <c r="AL9" s="50"/>
      <c r="AM9" s="50"/>
      <c r="AN9" s="50"/>
      <c r="AO9" s="51"/>
      <c r="AP9" s="50"/>
      <c r="AQ9" s="50"/>
      <c r="AR9" s="50"/>
      <c r="AS9" s="50"/>
      <c r="AT9" s="50"/>
      <c r="AU9" s="51"/>
      <c r="AV9" s="50"/>
    </row>
    <row r="10" spans="1:48" ht="15">
      <c r="A10" s="52">
        <f t="shared" si="2"/>
        <v>4</v>
      </c>
      <c r="B10" s="84" t="s">
        <v>169</v>
      </c>
      <c r="C10" s="85" t="s">
        <v>170</v>
      </c>
      <c r="D10" s="9" t="s">
        <v>16</v>
      </c>
      <c r="E10" s="97">
        <f>F10+G10+L10+M10+N10</f>
        <v>17872</v>
      </c>
      <c r="F10" s="99">
        <v>3045</v>
      </c>
      <c r="G10" s="100">
        <f>IF(COUNT(H10:K10)&lt;1,0,LARGE(H10:K10,1))+IF(COUNT(H10:K10)&lt;2,0,LARGE(H10:K10,2))+IF(COUNT(H10:K10)&lt;3,0,LARGE(H10:K10,3))</f>
        <v>6081</v>
      </c>
      <c r="H10" s="45"/>
      <c r="I10" s="45"/>
      <c r="J10" s="45">
        <v>2733</v>
      </c>
      <c r="K10" s="45">
        <v>3348</v>
      </c>
      <c r="L10" s="46">
        <f>IF(COUNT(P10:AG10)&lt;1,0,LARGE(P10:AG10,1))+IF(COUNT(P10:AG10)&lt;2,0,LARGE(P10:AG10,2))+IF(COUNT(P10:AG10)&lt;3,0,LARGE(P10:AG10,3))+IF(COUNT(P10:AG10)&lt;4,0,LARGE(P10:AG10,4))</f>
        <v>8616</v>
      </c>
      <c r="M10" s="47">
        <f>IF(COUNT(AT10:AV10)&lt;1,0,LARGE(AT10:AV10,1))+IF(COUNT(AT10:AV10)&lt;2,0,LARGE(AT10:AV10,2))</f>
        <v>0</v>
      </c>
      <c r="N10" s="48">
        <f>SUM(AH10:AP10)</f>
        <v>130</v>
      </c>
      <c r="O10" s="49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>
        <v>2270</v>
      </c>
      <c r="AC10" s="50">
        <v>1814</v>
      </c>
      <c r="AD10" s="50">
        <v>2266</v>
      </c>
      <c r="AE10" s="50">
        <v>1812</v>
      </c>
      <c r="AF10" s="51">
        <v>2266</v>
      </c>
      <c r="AG10" s="50">
        <v>1812</v>
      </c>
      <c r="AH10" s="50"/>
      <c r="AI10" s="50">
        <v>40</v>
      </c>
      <c r="AJ10" s="50"/>
      <c r="AK10" s="50">
        <v>40</v>
      </c>
      <c r="AL10" s="50">
        <v>30</v>
      </c>
      <c r="AM10" s="50">
        <v>20</v>
      </c>
      <c r="AN10" s="50"/>
      <c r="AO10" s="51"/>
      <c r="AP10" s="50"/>
      <c r="AQ10" s="50"/>
      <c r="AR10" s="50"/>
      <c r="AS10" s="50"/>
      <c r="AT10" s="50"/>
      <c r="AU10" s="51"/>
      <c r="AV10" s="50"/>
    </row>
    <row r="11" spans="1:48" ht="15">
      <c r="A11" s="52">
        <f t="shared" si="2"/>
        <v>5</v>
      </c>
      <c r="B11" s="61" t="s">
        <v>60</v>
      </c>
      <c r="C11" s="62" t="s">
        <v>21</v>
      </c>
      <c r="D11" s="63" t="s">
        <v>14</v>
      </c>
      <c r="E11" s="97">
        <f>F11+G11+L11+M11+N11</f>
        <v>15433</v>
      </c>
      <c r="F11" s="99">
        <v>3036</v>
      </c>
      <c r="G11" s="100">
        <f>IF(COUNT(H11:K11)&lt;1,0,LARGE(H11:K11,1))+IF(COUNT(H11:K11)&lt;2,0,LARGE(H11:K11,2))+IF(COUNT(H11:K11)&lt;3,0,LARGE(H11:K11,3))</f>
        <v>5487</v>
      </c>
      <c r="H11" s="45">
        <v>2442</v>
      </c>
      <c r="I11" s="45">
        <v>1224</v>
      </c>
      <c r="J11" s="45"/>
      <c r="K11" s="45">
        <v>1821</v>
      </c>
      <c r="L11" s="46">
        <f>IF(COUNT(P11:AG11)&lt;1,0,LARGE(P11:AG11,1))+IF(COUNT(P11:AG11)&lt;2,0,LARGE(P11:AG11,2))+IF(COUNT(P11:AG11)&lt;3,0,LARGE(P11:AG11,3))+IF(COUNT(P11:AG11)&lt;4,0,LARGE(P11:AG11,4))</f>
        <v>6506</v>
      </c>
      <c r="M11" s="47">
        <f>IF(COUNT(AT11:AV11)&lt;1,0,LARGE(AT11:AV11,1))+IF(COUNT(AT11:AV11)&lt;2,0,LARGE(AT11:AV11,2))</f>
        <v>304</v>
      </c>
      <c r="N11" s="48">
        <f>SUM(AH11:AP11)</f>
        <v>100</v>
      </c>
      <c r="O11" s="49"/>
      <c r="P11" s="50"/>
      <c r="Q11" s="50"/>
      <c r="R11" s="50"/>
      <c r="S11" s="50"/>
      <c r="T11" s="50"/>
      <c r="U11" s="50"/>
      <c r="V11" s="50">
        <v>1664</v>
      </c>
      <c r="W11" s="50">
        <v>611</v>
      </c>
      <c r="X11" s="50">
        <v>1820</v>
      </c>
      <c r="Y11" s="50">
        <v>1210</v>
      </c>
      <c r="Z11" s="50">
        <v>1812</v>
      </c>
      <c r="AA11" s="50">
        <v>456</v>
      </c>
      <c r="AB11" s="50"/>
      <c r="AC11" s="50"/>
      <c r="AD11" s="50"/>
      <c r="AE11" s="50"/>
      <c r="AF11" s="51"/>
      <c r="AG11" s="50"/>
      <c r="AH11" s="50"/>
      <c r="AI11" s="50"/>
      <c r="AJ11" s="50"/>
      <c r="AK11" s="50"/>
      <c r="AL11" s="50">
        <v>30</v>
      </c>
      <c r="AM11" s="50">
        <v>10</v>
      </c>
      <c r="AN11" s="50"/>
      <c r="AO11" s="51">
        <v>60</v>
      </c>
      <c r="AP11" s="50"/>
      <c r="AQ11" s="50"/>
      <c r="AR11" s="50"/>
      <c r="AS11" s="50"/>
      <c r="AT11" s="50"/>
      <c r="AU11" s="51"/>
      <c r="AV11" s="50">
        <v>304</v>
      </c>
    </row>
    <row r="12" spans="1:48" ht="15">
      <c r="A12" s="52">
        <f t="shared" si="2"/>
        <v>6</v>
      </c>
      <c r="B12" s="53" t="s">
        <v>128</v>
      </c>
      <c r="C12" s="54" t="s">
        <v>49</v>
      </c>
      <c r="D12" s="64" t="s">
        <v>18</v>
      </c>
      <c r="E12" s="97">
        <f>F12+G12+L12+M12+N12</f>
        <v>10429</v>
      </c>
      <c r="F12" s="99">
        <v>915</v>
      </c>
      <c r="G12" s="100">
        <f>IF(COUNT(H12:K12)&lt;1,0,LARGE(H12:K12,1))+IF(COUNT(H12:K12)&lt;2,0,LARGE(H12:K12,2))+IF(COUNT(H12:K12)&lt;3,0,LARGE(H12:K12,3))</f>
        <v>5190</v>
      </c>
      <c r="H12" s="45">
        <v>1830</v>
      </c>
      <c r="I12" s="45">
        <v>1833</v>
      </c>
      <c r="J12" s="45">
        <v>1527</v>
      </c>
      <c r="K12" s="45">
        <v>1215</v>
      </c>
      <c r="L12" s="46">
        <f>IF(COUNT(P12:AG12)&lt;1,0,LARGE(P12:AG12,1))+IF(COUNT(P12:AG12)&lt;2,0,LARGE(P12:AG12,2))+IF(COUNT(P12:AG12)&lt;3,0,LARGE(P12:AG12,3))+IF(COUNT(P12:AG12)&lt;4,0,LARGE(P12:AG12,4))</f>
        <v>2886</v>
      </c>
      <c r="M12" s="47">
        <f>IF(COUNT(AT12:AV12)&lt;1,0,LARGE(AT12:AV12,1))+IF(COUNT(AT12:AV12)&lt;2,0,LARGE(AT12:AV12,2))</f>
        <v>1068</v>
      </c>
      <c r="N12" s="48">
        <f>SUM(AH12:AP12)</f>
        <v>370</v>
      </c>
      <c r="O12" s="49"/>
      <c r="P12" s="50"/>
      <c r="Q12" s="50"/>
      <c r="R12" s="50">
        <v>607</v>
      </c>
      <c r="S12" s="50"/>
      <c r="T12" s="50">
        <v>464</v>
      </c>
      <c r="U12" s="50">
        <v>603</v>
      </c>
      <c r="V12" s="50"/>
      <c r="W12" s="50">
        <v>1212</v>
      </c>
      <c r="X12" s="50"/>
      <c r="Y12" s="50"/>
      <c r="Z12" s="50"/>
      <c r="AA12" s="50"/>
      <c r="AB12" s="50"/>
      <c r="AC12" s="50"/>
      <c r="AD12" s="50"/>
      <c r="AE12" s="50"/>
      <c r="AF12" s="51"/>
      <c r="AG12" s="50"/>
      <c r="AH12" s="50">
        <v>50</v>
      </c>
      <c r="AI12" s="50">
        <v>30</v>
      </c>
      <c r="AJ12" s="50">
        <v>50</v>
      </c>
      <c r="AK12" s="50">
        <v>50</v>
      </c>
      <c r="AL12" s="50">
        <v>40</v>
      </c>
      <c r="AM12" s="50">
        <v>50</v>
      </c>
      <c r="AN12" s="50">
        <v>50</v>
      </c>
      <c r="AO12" s="51">
        <v>50</v>
      </c>
      <c r="AP12" s="50"/>
      <c r="AQ12" s="50"/>
      <c r="AR12" s="50"/>
      <c r="AS12" s="50"/>
      <c r="AT12" s="50">
        <v>611</v>
      </c>
      <c r="AU12" s="51"/>
      <c r="AV12" s="50">
        <v>457</v>
      </c>
    </row>
    <row r="13" spans="1:48" ht="15">
      <c r="A13" s="52">
        <f t="shared" si="2"/>
        <v>7</v>
      </c>
      <c r="B13" s="53" t="s">
        <v>121</v>
      </c>
      <c r="C13" s="54" t="s">
        <v>110</v>
      </c>
      <c r="D13" s="56" t="s">
        <v>195</v>
      </c>
      <c r="E13" s="97">
        <f>F13+G13+L13+M13+N13</f>
        <v>8058</v>
      </c>
      <c r="F13" s="99">
        <v>1833</v>
      </c>
      <c r="G13" s="100">
        <f>IF(COUNT(H13:K13)&lt;1,0,LARGE(H13:K13,1))+IF(COUNT(H13:K13)&lt;2,0,LARGE(H13:K13,2))+IF(COUNT(H13:K13)&lt;3,0,LARGE(H13:K13,3))</f>
        <v>3033</v>
      </c>
      <c r="H13" s="45">
        <v>921</v>
      </c>
      <c r="I13" s="45">
        <v>306</v>
      </c>
      <c r="J13" s="45">
        <v>1212</v>
      </c>
      <c r="K13" s="45">
        <v>900</v>
      </c>
      <c r="L13" s="46">
        <f>IF(COUNT(P13:AG13)&lt;1,0,LARGE(P13:AG13,1))+IF(COUNT(P13:AG13)&lt;2,0,LARGE(P13:AG13,2))+IF(COUNT(P13:AG13)&lt;3,0,LARGE(P13:AG13,3))+IF(COUNT(P13:AG13)&lt;4,0,LARGE(P13:AG13,4))</f>
        <v>2423</v>
      </c>
      <c r="M13" s="47">
        <f>IF(COUNT(AT13:AV13)&lt;1,0,LARGE(AT13:AV13,1))+IF(COUNT(AT13:AV13)&lt;2,0,LARGE(AT13:AV13,2))</f>
        <v>309</v>
      </c>
      <c r="N13" s="48">
        <f>SUM(AH13:AP13)</f>
        <v>460</v>
      </c>
      <c r="O13" s="49"/>
      <c r="P13" s="50"/>
      <c r="Q13" s="50"/>
      <c r="R13" s="50"/>
      <c r="S13" s="50">
        <v>300</v>
      </c>
      <c r="T13" s="50"/>
      <c r="U13" s="92"/>
      <c r="V13" s="50">
        <v>907</v>
      </c>
      <c r="W13" s="50">
        <v>302</v>
      </c>
      <c r="X13" s="50">
        <v>759</v>
      </c>
      <c r="Y13" s="50"/>
      <c r="Z13" s="50">
        <v>455</v>
      </c>
      <c r="AA13" s="50"/>
      <c r="AB13" s="50"/>
      <c r="AC13" s="50"/>
      <c r="AD13" s="50"/>
      <c r="AE13" s="50"/>
      <c r="AF13" s="51"/>
      <c r="AG13" s="50"/>
      <c r="AH13" s="113">
        <v>30</v>
      </c>
      <c r="AI13" s="113">
        <v>110</v>
      </c>
      <c r="AJ13" s="114">
        <v>60</v>
      </c>
      <c r="AK13" s="114">
        <v>40</v>
      </c>
      <c r="AL13" s="114">
        <v>30</v>
      </c>
      <c r="AM13" s="114">
        <v>40</v>
      </c>
      <c r="AN13" s="113">
        <v>110</v>
      </c>
      <c r="AO13" s="113">
        <v>40</v>
      </c>
      <c r="AP13" s="50"/>
      <c r="AQ13" s="50"/>
      <c r="AR13" s="50"/>
      <c r="AS13" s="50"/>
      <c r="AT13" s="50">
        <v>152</v>
      </c>
      <c r="AU13" s="51">
        <v>157</v>
      </c>
      <c r="AV13" s="50">
        <v>150</v>
      </c>
    </row>
    <row r="14" spans="1:48" ht="15">
      <c r="A14" s="52">
        <f t="shared" si="2"/>
        <v>8</v>
      </c>
      <c r="B14" s="61" t="s">
        <v>149</v>
      </c>
      <c r="C14" s="85" t="s">
        <v>49</v>
      </c>
      <c r="D14" s="9" t="s">
        <v>14</v>
      </c>
      <c r="E14" s="97">
        <f>F14+G14+L14+M14+N14</f>
        <v>7831</v>
      </c>
      <c r="F14" s="99">
        <v>906</v>
      </c>
      <c r="G14" s="100">
        <f>IF(COUNT(H14:K14)&lt;1,0,LARGE(H14:K14,1))+IF(COUNT(H14:K14)&lt;2,0,LARGE(H14:K14,2))+IF(COUNT(H14:K14)&lt;3,0,LARGE(H14:K14,3))</f>
        <v>3036</v>
      </c>
      <c r="H14" s="45">
        <v>303</v>
      </c>
      <c r="I14" s="45">
        <v>918</v>
      </c>
      <c r="J14" s="45">
        <v>1212</v>
      </c>
      <c r="K14" s="45">
        <v>906</v>
      </c>
      <c r="L14" s="46">
        <f>IF(COUNT(P14:AG14)&lt;1,0,LARGE(P14:AG14,1))+IF(COUNT(P14:AG14)&lt;2,0,LARGE(P14:AG14,2))+IF(COUNT(P14:AG14)&lt;3,0,LARGE(P14:AG14,3))+IF(COUNT(P14:AG14)&lt;4,0,LARGE(P14:AG14,4))</f>
        <v>3180</v>
      </c>
      <c r="M14" s="47">
        <f>IF(COUNT(AT14:AV14)&lt;1,0,LARGE(AT14:AV14,1))+IF(COUNT(AT14:AV14)&lt;2,0,LARGE(AT14:AV14,2))</f>
        <v>459</v>
      </c>
      <c r="N14" s="48">
        <f>SUM(AH14:AP14)</f>
        <v>250</v>
      </c>
      <c r="O14" s="49"/>
      <c r="P14" s="50"/>
      <c r="Q14" s="50"/>
      <c r="R14" s="50"/>
      <c r="S14" s="50">
        <v>300</v>
      </c>
      <c r="T14" s="50"/>
      <c r="U14" s="50"/>
      <c r="V14" s="50">
        <v>1208</v>
      </c>
      <c r="W14" s="50">
        <v>457</v>
      </c>
      <c r="X14" s="50">
        <v>303</v>
      </c>
      <c r="Y14" s="50"/>
      <c r="Z14" s="50">
        <v>305</v>
      </c>
      <c r="AA14" s="50">
        <v>1210</v>
      </c>
      <c r="AB14" s="50"/>
      <c r="AC14" s="50"/>
      <c r="AD14" s="50"/>
      <c r="AE14" s="50"/>
      <c r="AF14" s="51"/>
      <c r="AG14" s="50"/>
      <c r="AH14" s="112">
        <v>40</v>
      </c>
      <c r="AI14" s="112">
        <v>70</v>
      </c>
      <c r="AJ14" s="112">
        <v>40</v>
      </c>
      <c r="AK14" s="112">
        <v>40</v>
      </c>
      <c r="AL14" s="112">
        <v>30</v>
      </c>
      <c r="AM14" s="112"/>
      <c r="AN14" s="112"/>
      <c r="AO14" s="115">
        <v>30</v>
      </c>
      <c r="AP14" s="50"/>
      <c r="AQ14" s="50"/>
      <c r="AR14" s="50"/>
      <c r="AS14" s="50"/>
      <c r="AT14" s="50">
        <v>154</v>
      </c>
      <c r="AU14" s="51"/>
      <c r="AV14" s="50">
        <v>305</v>
      </c>
    </row>
    <row r="15" spans="1:48" ht="15">
      <c r="A15" s="52">
        <f t="shared" si="2"/>
        <v>9</v>
      </c>
      <c r="B15" s="74" t="s">
        <v>203</v>
      </c>
      <c r="C15" s="54" t="s">
        <v>46</v>
      </c>
      <c r="D15" s="56" t="s">
        <v>17</v>
      </c>
      <c r="E15" s="97">
        <f>F15+G15+L15+M15+N15</f>
        <v>7307</v>
      </c>
      <c r="F15" s="99">
        <v>1512</v>
      </c>
      <c r="G15" s="100">
        <f>IF(COUNT(H15:K15)&lt;1,0,LARGE(H15:K15,1))+IF(COUNT(H15:K15)&lt;2,0,LARGE(H15:K15,2))+IF(COUNT(H15:K15)&lt;3,0,LARGE(H15:K15,3))</f>
        <v>3351</v>
      </c>
      <c r="H15" s="45">
        <v>615</v>
      </c>
      <c r="I15" s="45">
        <v>615</v>
      </c>
      <c r="J15" s="45">
        <v>2121</v>
      </c>
      <c r="K15" s="45"/>
      <c r="L15" s="46">
        <f>IF(COUNT(P15:AG15)&lt;1,0,LARGE(P15:AG15,1))+IF(COUNT(P15:AG15)&lt;2,0,LARGE(P15:AG15,2))+IF(COUNT(P15:AG15)&lt;3,0,LARGE(P15:AG15,3))+IF(COUNT(P15:AG15)&lt;4,0,LARGE(P15:AG15,4))</f>
        <v>1662</v>
      </c>
      <c r="M15" s="47">
        <f>IF(COUNT(AT15:AV15)&lt;1,0,LARGE(AT15:AV15,1))+IF(COUNT(AT15:AV15)&lt;2,0,LARGE(AT15:AV15,2))</f>
        <v>462</v>
      </c>
      <c r="N15" s="48">
        <f>SUM(AH15:AP15)</f>
        <v>320</v>
      </c>
      <c r="O15" s="49"/>
      <c r="P15" s="50"/>
      <c r="Q15" s="50"/>
      <c r="R15" s="50"/>
      <c r="S15" s="50">
        <v>450</v>
      </c>
      <c r="T15" s="50"/>
      <c r="U15" s="92"/>
      <c r="V15" s="50">
        <v>452</v>
      </c>
      <c r="W15" s="50">
        <v>306</v>
      </c>
      <c r="X15" s="50">
        <v>454</v>
      </c>
      <c r="Y15" s="50"/>
      <c r="Z15" s="50">
        <v>150</v>
      </c>
      <c r="AA15" s="50">
        <v>152</v>
      </c>
      <c r="AB15" s="50"/>
      <c r="AC15" s="50"/>
      <c r="AD15" s="50"/>
      <c r="AE15" s="50"/>
      <c r="AF15" s="51"/>
      <c r="AG15" s="50"/>
      <c r="AH15" s="50">
        <v>40</v>
      </c>
      <c r="AI15" s="50">
        <v>50</v>
      </c>
      <c r="AJ15" s="50">
        <v>70</v>
      </c>
      <c r="AK15" s="50">
        <v>50</v>
      </c>
      <c r="AL15" s="50">
        <v>40</v>
      </c>
      <c r="AM15" s="50"/>
      <c r="AN15" s="50"/>
      <c r="AO15" s="51">
        <v>70</v>
      </c>
      <c r="AP15" s="50"/>
      <c r="AQ15" s="50"/>
      <c r="AR15" s="50"/>
      <c r="AS15" s="50"/>
      <c r="AT15" s="50">
        <v>462</v>
      </c>
      <c r="AU15" s="51"/>
      <c r="AV15" s="50"/>
    </row>
    <row r="16" spans="1:48" ht="15">
      <c r="A16" s="52">
        <f t="shared" si="2"/>
        <v>10</v>
      </c>
      <c r="B16" s="109" t="s">
        <v>81</v>
      </c>
      <c r="C16" s="110" t="s">
        <v>53</v>
      </c>
      <c r="D16" s="111" t="s">
        <v>102</v>
      </c>
      <c r="E16" s="98">
        <f>F16+G16+L16+M16+N16</f>
        <v>6669</v>
      </c>
      <c r="F16" s="101">
        <v>909</v>
      </c>
      <c r="G16" s="102">
        <f>IF(COUNT(H16:K16)&lt;1,0,LARGE(H16:K16,1))+IF(COUNT(H16:K16)&lt;2,0,LARGE(H16:K16,2))+IF(COUNT(H16:K16)&lt;3,0,LARGE(H16:K16,3))</f>
        <v>612</v>
      </c>
      <c r="H16" s="89"/>
      <c r="I16" s="89"/>
      <c r="J16" s="89"/>
      <c r="K16" s="89">
        <v>612</v>
      </c>
      <c r="L16" s="65">
        <f>IF(COUNT(P16:AG16)&lt;1,0,LARGE(P16:AG16,1))+IF(COUNT(P16:AG16)&lt;2,0,LARGE(P16:AG16,2))+IF(COUNT(P16:AG16)&lt;3,0,LARGE(P16:AG16,3))+IF(COUNT(P16:AG16)&lt;4,0,LARGE(P16:AG16,4))</f>
        <v>4992</v>
      </c>
      <c r="M16" s="66">
        <f>IF(COUNT(AT16:AV16)&lt;1,0,LARGE(AT16:AV16,1))+IF(COUNT(AT16:AV16)&lt;2,0,LARGE(AT16:AV16,2))</f>
        <v>156</v>
      </c>
      <c r="N16" s="67">
        <f>SUM(AH16:AP16)</f>
        <v>0</v>
      </c>
      <c r="O16" s="90"/>
      <c r="P16" s="68"/>
      <c r="Q16" s="68"/>
      <c r="R16" s="68"/>
      <c r="S16" s="68"/>
      <c r="T16" s="68"/>
      <c r="U16" s="68"/>
      <c r="V16" s="68">
        <v>451</v>
      </c>
      <c r="W16" s="68">
        <v>1816</v>
      </c>
      <c r="X16" s="68">
        <v>1212</v>
      </c>
      <c r="Y16" s="68">
        <v>754</v>
      </c>
      <c r="Z16" s="68">
        <v>1210</v>
      </c>
      <c r="AA16" s="68">
        <v>304</v>
      </c>
      <c r="AB16" s="68"/>
      <c r="AC16" s="68"/>
      <c r="AD16" s="68"/>
      <c r="AE16" s="68"/>
      <c r="AF16" s="69"/>
      <c r="AG16" s="68"/>
      <c r="AH16" s="68"/>
      <c r="AI16" s="68"/>
      <c r="AJ16" s="68"/>
      <c r="AK16" s="68"/>
      <c r="AL16" s="68"/>
      <c r="AM16" s="68"/>
      <c r="AN16" s="68"/>
      <c r="AO16" s="69"/>
      <c r="AP16" s="68"/>
      <c r="AQ16" s="68"/>
      <c r="AR16" s="68"/>
      <c r="AS16" s="68"/>
      <c r="AT16" s="68"/>
      <c r="AU16" s="69"/>
      <c r="AV16" s="68">
        <v>156</v>
      </c>
    </row>
    <row r="17" spans="1:48" ht="15">
      <c r="A17" s="52">
        <f t="shared" si="2"/>
        <v>11</v>
      </c>
      <c r="B17" s="74" t="s">
        <v>181</v>
      </c>
      <c r="C17" s="85" t="s">
        <v>182</v>
      </c>
      <c r="D17" s="55" t="s">
        <v>13</v>
      </c>
      <c r="E17" s="97">
        <f>F17+G17+L17+M17+N17</f>
        <v>6539</v>
      </c>
      <c r="F17" s="99">
        <v>909</v>
      </c>
      <c r="G17" s="100">
        <f>IF(COUNT(H17:K17)&lt;1,0,LARGE(H17:K17,1))+IF(COUNT(H17:K17)&lt;2,0,LARGE(H17:K17,2))+IF(COUNT(H17:K17)&lt;3,0,LARGE(H17:K17,3))</f>
        <v>2742</v>
      </c>
      <c r="H17" s="45"/>
      <c r="I17" s="45">
        <v>615</v>
      </c>
      <c r="J17" s="45">
        <v>2127</v>
      </c>
      <c r="K17" s="45"/>
      <c r="L17" s="46">
        <f>IF(COUNT(P17:AG17)&lt;1,0,LARGE(P17:AG17,1))+IF(COUNT(P17:AG17)&lt;2,0,LARGE(P17:AG17,2))+IF(COUNT(P17:AG17)&lt;3,0,LARGE(P17:AG17,3))+IF(COUNT(P17:AG17)&lt;4,0,LARGE(P17:AG17,4))</f>
        <v>2725</v>
      </c>
      <c r="M17" s="47">
        <f>IF(COUNT(AT17:AV17)&lt;1,0,LARGE(AT17:AV17,1))+IF(COUNT(AT17:AV17)&lt;2,0,LARGE(AT17:AV17,2))</f>
        <v>153</v>
      </c>
      <c r="N17" s="48">
        <f>SUM(AH17:AP17)</f>
        <v>10</v>
      </c>
      <c r="O17" s="49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>
        <v>606</v>
      </c>
      <c r="AC17" s="50"/>
      <c r="AD17" s="50">
        <v>455</v>
      </c>
      <c r="AE17" s="50"/>
      <c r="AF17" s="51">
        <v>1664</v>
      </c>
      <c r="AG17" s="50"/>
      <c r="AH17" s="50"/>
      <c r="AI17" s="50"/>
      <c r="AJ17" s="50"/>
      <c r="AK17" s="50"/>
      <c r="AL17" s="50"/>
      <c r="AM17" s="50"/>
      <c r="AN17" s="50">
        <v>10</v>
      </c>
      <c r="AO17" s="51"/>
      <c r="AP17" s="50"/>
      <c r="AQ17" s="50"/>
      <c r="AR17" s="50"/>
      <c r="AS17" s="50"/>
      <c r="AT17" s="50"/>
      <c r="AU17" s="51">
        <v>153</v>
      </c>
      <c r="AV17" s="50"/>
    </row>
    <row r="18" spans="1:48" ht="15">
      <c r="A18" s="52">
        <f t="shared" si="2"/>
        <v>12</v>
      </c>
      <c r="B18" s="84" t="s">
        <v>227</v>
      </c>
      <c r="C18" s="104" t="s">
        <v>73</v>
      </c>
      <c r="D18" s="105" t="s">
        <v>13</v>
      </c>
      <c r="E18" s="97">
        <f>F18+G18+L18+M18+N18</f>
        <v>6418</v>
      </c>
      <c r="F18" s="99">
        <v>609</v>
      </c>
      <c r="G18" s="100">
        <f>IF(COUNT(H18:K18)&lt;1,0,LARGE(H18:K18,1))+IF(COUNT(H18:K18)&lt;2,0,LARGE(H18:K18,2))+IF(COUNT(H18:K18)&lt;3,0,LARGE(H18:K18,3))</f>
        <v>4581</v>
      </c>
      <c r="H18" s="45"/>
      <c r="I18" s="45">
        <v>3354</v>
      </c>
      <c r="J18" s="45">
        <v>1227</v>
      </c>
      <c r="K18" s="45"/>
      <c r="L18" s="46">
        <f>IF(COUNT(P18:AG18)&lt;1,0,LARGE(P18:AG18,1))+IF(COUNT(P18:AG18)&lt;2,0,LARGE(P18:AG18,2))+IF(COUNT(P18:AG18)&lt;3,0,LARGE(P18:AG18,3))+IF(COUNT(P18:AG18)&lt;4,0,LARGE(P18:AG18,4))</f>
        <v>1208</v>
      </c>
      <c r="M18" s="47">
        <f>IF(COUNT(AT18:AV18)&lt;1,0,LARGE(AT18:AV18,1))+IF(COUNT(AT18:AV18)&lt;2,0,LARGE(AT18:AV18,2))</f>
        <v>0</v>
      </c>
      <c r="N18" s="48">
        <f>SUM(AH18:AP18)</f>
        <v>20</v>
      </c>
      <c r="O18" s="49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1">
        <v>1208</v>
      </c>
      <c r="AG18" s="50"/>
      <c r="AH18" s="59">
        <v>20</v>
      </c>
      <c r="AI18" s="59"/>
      <c r="AJ18" s="59"/>
      <c r="AK18" s="59"/>
      <c r="AL18" s="59"/>
      <c r="AM18" s="59"/>
      <c r="AN18" s="59"/>
      <c r="AO18" s="60"/>
      <c r="AP18" s="59"/>
      <c r="AQ18" s="59"/>
      <c r="AR18" s="59"/>
      <c r="AS18" s="59"/>
      <c r="AT18" s="59"/>
      <c r="AU18" s="60"/>
      <c r="AV18" s="59"/>
    </row>
    <row r="19" spans="1:48" ht="15">
      <c r="A19" s="52">
        <f t="shared" si="2"/>
        <v>13</v>
      </c>
      <c r="B19" s="61" t="s">
        <v>75</v>
      </c>
      <c r="C19" s="62" t="s">
        <v>76</v>
      </c>
      <c r="D19" s="64" t="s">
        <v>13</v>
      </c>
      <c r="E19" s="97">
        <f>F19+G19+L19+M19+N19</f>
        <v>6194</v>
      </c>
      <c r="F19" s="99">
        <v>1824</v>
      </c>
      <c r="G19" s="100">
        <f>IF(COUNT(H19:K19)&lt;1,0,LARGE(H19:K19,1))+IF(COUNT(H19:K19)&lt;2,0,LARGE(H19:K19,2))+IF(COUNT(H19:K19)&lt;3,0,LARGE(H19:K19,3))</f>
        <v>1518</v>
      </c>
      <c r="H19" s="45"/>
      <c r="I19" s="45"/>
      <c r="J19" s="45">
        <v>1518</v>
      </c>
      <c r="K19" s="45"/>
      <c r="L19" s="46">
        <f>IF(COUNT(P19:AG19)&lt;1,0,LARGE(P19:AG19,1))+IF(COUNT(P19:AG19)&lt;2,0,LARGE(P19:AG19,2))+IF(COUNT(P19:AG19)&lt;3,0,LARGE(P19:AG19,3))+IF(COUNT(P19:AG19)&lt;4,0,LARGE(P19:AG19,4))</f>
        <v>1666</v>
      </c>
      <c r="M19" s="47">
        <f>IF(COUNT(AT19:AV19)&lt;1,0,LARGE(AT19:AV19,1))+IF(COUNT(AT19:AV19)&lt;2,0,LARGE(AT19:AV19,2))</f>
        <v>916</v>
      </c>
      <c r="N19" s="48">
        <f>SUM(AH19:AP19)</f>
        <v>270</v>
      </c>
      <c r="O19" s="49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>
        <v>1666</v>
      </c>
      <c r="AE19" s="50"/>
      <c r="AF19" s="51"/>
      <c r="AG19" s="50"/>
      <c r="AH19" s="50"/>
      <c r="AI19" s="50"/>
      <c r="AJ19" s="50"/>
      <c r="AK19" s="50">
        <v>40</v>
      </c>
      <c r="AL19" s="50">
        <v>140</v>
      </c>
      <c r="AM19" s="50">
        <v>40</v>
      </c>
      <c r="AN19" s="50">
        <v>20</v>
      </c>
      <c r="AO19" s="51">
        <v>30</v>
      </c>
      <c r="AP19" s="50"/>
      <c r="AQ19" s="50"/>
      <c r="AR19" s="50"/>
      <c r="AS19" s="50"/>
      <c r="AT19" s="50"/>
      <c r="AU19" s="51">
        <v>916</v>
      </c>
      <c r="AV19" s="50"/>
    </row>
    <row r="20" spans="1:48" ht="15">
      <c r="A20" s="52">
        <f t="shared" si="2"/>
        <v>14</v>
      </c>
      <c r="B20" s="84" t="s">
        <v>147</v>
      </c>
      <c r="C20" s="85" t="s">
        <v>148</v>
      </c>
      <c r="D20" s="55" t="s">
        <v>37</v>
      </c>
      <c r="E20" s="97">
        <f>F20+G20+L20+M20+N20</f>
        <v>4862</v>
      </c>
      <c r="F20" s="99">
        <v>621</v>
      </c>
      <c r="G20" s="100">
        <f>IF(COUNT(H20:K20)&lt;1,0,LARGE(H20:K20,1))+IF(COUNT(H20:K20)&lt;2,0,LARGE(H20:K20,2))+IF(COUNT(H20:K20)&lt;3,0,LARGE(H20:K20,3))</f>
        <v>0</v>
      </c>
      <c r="H20" s="57"/>
      <c r="I20" s="57"/>
      <c r="J20" s="57"/>
      <c r="K20" s="57"/>
      <c r="L20" s="46">
        <f>IF(COUNT(P20:AG20)&lt;1,0,LARGE(P20:AG20,1))+IF(COUNT(P20:AG20)&lt;2,0,LARGE(P20:AG20,2))+IF(COUNT(P20:AG20)&lt;3,0,LARGE(P20:AG20,3))+IF(COUNT(P20:AG20)&lt;4,0,LARGE(P20:AG20,4))</f>
        <v>4241</v>
      </c>
      <c r="M20" s="47">
        <f>IF(COUNT(AT20:AV20)&lt;1,0,LARGE(AT20:AV20,1))+IF(COUNT(AT20:AV20)&lt;2,0,LARGE(AT20:AV20,2))</f>
        <v>0</v>
      </c>
      <c r="N20" s="48">
        <f>SUM(AH20:AP20)</f>
        <v>0</v>
      </c>
      <c r="O20" s="58"/>
      <c r="P20" s="59">
        <v>1212</v>
      </c>
      <c r="Q20" s="59">
        <v>1209</v>
      </c>
      <c r="R20" s="59">
        <v>302</v>
      </c>
      <c r="S20" s="59">
        <v>1210</v>
      </c>
      <c r="T20" s="59"/>
      <c r="U20" s="106">
        <v>610</v>
      </c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60"/>
      <c r="AG20" s="59"/>
      <c r="AH20" s="50"/>
      <c r="AI20" s="50"/>
      <c r="AJ20" s="50"/>
      <c r="AK20" s="50"/>
      <c r="AL20" s="50"/>
      <c r="AM20" s="50"/>
      <c r="AN20" s="50"/>
      <c r="AO20" s="51"/>
      <c r="AP20" s="50"/>
      <c r="AQ20" s="50"/>
      <c r="AR20" s="50"/>
      <c r="AS20" s="50"/>
      <c r="AT20" s="50"/>
      <c r="AU20" s="51"/>
      <c r="AV20" s="50"/>
    </row>
    <row r="21" spans="1:48" ht="15.75" customHeight="1">
      <c r="A21" s="52">
        <f t="shared" si="2"/>
        <v>15</v>
      </c>
      <c r="B21" s="84" t="s">
        <v>184</v>
      </c>
      <c r="C21" s="85" t="s">
        <v>62</v>
      </c>
      <c r="D21" s="63" t="s">
        <v>13</v>
      </c>
      <c r="E21" s="97">
        <f>F21+G21+L21+M21+N21</f>
        <v>4386</v>
      </c>
      <c r="F21" s="99">
        <v>618</v>
      </c>
      <c r="G21" s="100">
        <f>IF(COUNT(H21:K21)&lt;1,0,LARGE(H21:K21,1))+IF(COUNT(H21:K21)&lt;2,0,LARGE(H21:K21,2))+IF(COUNT(H21:K21)&lt;3,0,LARGE(H21:K21,3))</f>
        <v>1509</v>
      </c>
      <c r="H21" s="45"/>
      <c r="I21" s="45">
        <v>606</v>
      </c>
      <c r="J21" s="45">
        <v>903</v>
      </c>
      <c r="K21" s="45"/>
      <c r="L21" s="46">
        <f>IF(COUNT(P21:AG21)&lt;1,0,LARGE(P21:AG21,1))+IF(COUNT(P21:AG21)&lt;2,0,LARGE(P21:AG21,2))+IF(COUNT(P21:AG21)&lt;3,0,LARGE(P21:AG21,3))+IF(COUNT(P21:AG21)&lt;4,0,LARGE(P21:AG21,4))</f>
        <v>2114</v>
      </c>
      <c r="M21" s="47">
        <f>IF(COUNT(AT21:AV21)&lt;1,0,LARGE(AT21:AV21,1))+IF(COUNT(AT21:AV21)&lt;2,0,LARGE(AT21:AV21,2))</f>
        <v>75</v>
      </c>
      <c r="N21" s="48">
        <f>SUM(AH21:AP21)</f>
        <v>70</v>
      </c>
      <c r="O21" s="49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>
        <v>907</v>
      </c>
      <c r="AC21" s="50">
        <v>151</v>
      </c>
      <c r="AD21" s="50">
        <v>452</v>
      </c>
      <c r="AE21" s="50"/>
      <c r="AF21" s="51">
        <v>604</v>
      </c>
      <c r="AG21" s="50"/>
      <c r="AH21" s="50"/>
      <c r="AI21" s="50"/>
      <c r="AJ21" s="50"/>
      <c r="AK21" s="50"/>
      <c r="AL21" s="50"/>
      <c r="AM21" s="50">
        <v>20</v>
      </c>
      <c r="AN21" s="50">
        <v>20</v>
      </c>
      <c r="AO21" s="51">
        <v>30</v>
      </c>
      <c r="AP21" s="50"/>
      <c r="AQ21" s="50"/>
      <c r="AR21" s="50"/>
      <c r="AS21" s="50"/>
      <c r="AT21" s="50"/>
      <c r="AU21" s="51">
        <v>75</v>
      </c>
      <c r="AV21" s="50"/>
    </row>
    <row r="22" spans="1:48" ht="15.75" customHeight="1">
      <c r="A22" s="52">
        <f t="shared" si="2"/>
        <v>16</v>
      </c>
      <c r="B22" s="84" t="s">
        <v>137</v>
      </c>
      <c r="C22" s="85" t="s">
        <v>39</v>
      </c>
      <c r="D22" s="56" t="s">
        <v>11</v>
      </c>
      <c r="E22" s="97">
        <f>F22+G22+L22+M22+N22</f>
        <v>4377</v>
      </c>
      <c r="F22" s="99">
        <v>1845</v>
      </c>
      <c r="G22" s="100">
        <f>IF(COUNT(H22:K22)&lt;1,0,LARGE(H22:K22,1))+IF(COUNT(H22:K22)&lt;2,0,LARGE(H22:K22,2))+IF(COUNT(H22:K22)&lt;3,0,LARGE(H22:K22,3))</f>
        <v>0</v>
      </c>
      <c r="H22" s="45"/>
      <c r="I22" s="45"/>
      <c r="J22" s="45"/>
      <c r="K22" s="45"/>
      <c r="L22" s="46">
        <f>IF(COUNT(P22:AG22)&lt;1,0,LARGE(P22:AG22,1))+IF(COUNT(P22:AG22)&lt;2,0,LARGE(P22:AG22,2))+IF(COUNT(P22:AG22)&lt;3,0,LARGE(P22:AG22,3))+IF(COUNT(P22:AG22)&lt;4,0,LARGE(P22:AG22,4))</f>
        <v>2422</v>
      </c>
      <c r="M22" s="47">
        <f>IF(COUNT(AT22:AV22)&lt;1,0,LARGE(AT22:AV22,1))+IF(COUNT(AT22:AV22)&lt;2,0,LARGE(AT22:AV22,2))</f>
        <v>0</v>
      </c>
      <c r="N22" s="48">
        <f>SUM(AH22:AP22)</f>
        <v>110</v>
      </c>
      <c r="O22" s="49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>
        <v>1662</v>
      </c>
      <c r="AC22" s="50">
        <v>760</v>
      </c>
      <c r="AD22" s="50"/>
      <c r="AE22" s="50"/>
      <c r="AF22" s="51"/>
      <c r="AG22" s="50"/>
      <c r="AH22" s="50"/>
      <c r="AI22" s="50"/>
      <c r="AJ22" s="50"/>
      <c r="AK22" s="50"/>
      <c r="AL22" s="50"/>
      <c r="AM22" s="50">
        <v>50</v>
      </c>
      <c r="AN22" s="50"/>
      <c r="AO22" s="51">
        <v>60</v>
      </c>
      <c r="AP22" s="50"/>
      <c r="AQ22" s="50"/>
      <c r="AR22" s="50"/>
      <c r="AS22" s="50"/>
      <c r="AT22" s="50"/>
      <c r="AU22" s="51"/>
      <c r="AV22" s="50"/>
    </row>
    <row r="23" spans="1:48" ht="15">
      <c r="A23" s="52">
        <f t="shared" si="2"/>
        <v>17</v>
      </c>
      <c r="B23" s="53" t="s">
        <v>100</v>
      </c>
      <c r="C23" s="54" t="s">
        <v>41</v>
      </c>
      <c r="D23" s="63" t="s">
        <v>14</v>
      </c>
      <c r="E23" s="97">
        <f>F23+G23+L23+M23+N23</f>
        <v>4245</v>
      </c>
      <c r="F23" s="99"/>
      <c r="G23" s="100">
        <f>IF(COUNT(H23:K23)&lt;1,0,LARGE(H23:K23,1))+IF(COUNT(H23:K23)&lt;2,0,LARGE(H23:K23,2))+IF(COUNT(H23:K23)&lt;3,0,LARGE(H23:K23,3))</f>
        <v>0</v>
      </c>
      <c r="H23" s="45"/>
      <c r="I23" s="45"/>
      <c r="J23" s="45"/>
      <c r="K23" s="45"/>
      <c r="L23" s="46">
        <f>IF(COUNT(P23:AG23)&lt;1,0,LARGE(P23:AG23,1))+IF(COUNT(P23:AG23)&lt;2,0,LARGE(P23:AG23,2))+IF(COUNT(P23:AG23)&lt;3,0,LARGE(P23:AG23,3))+IF(COUNT(P23:AG23)&lt;4,0,LARGE(P23:AG23,4))</f>
        <v>3630</v>
      </c>
      <c r="M23" s="47">
        <f>IF(COUNT(AT23:AV23)&lt;1,0,LARGE(AT23:AV23,1))+IF(COUNT(AT23:AV23)&lt;2,0,LARGE(AT23:AV23,2))</f>
        <v>615</v>
      </c>
      <c r="N23" s="48">
        <f>SUM(AH23:AP23)</f>
        <v>0</v>
      </c>
      <c r="O23" s="49"/>
      <c r="P23" s="50"/>
      <c r="Q23" s="50"/>
      <c r="R23" s="50"/>
      <c r="S23" s="50"/>
      <c r="T23" s="50"/>
      <c r="U23" s="50"/>
      <c r="V23" s="50"/>
      <c r="W23" s="50"/>
      <c r="X23" s="50"/>
      <c r="Y23" s="50">
        <v>1814</v>
      </c>
      <c r="Z23" s="50"/>
      <c r="AA23" s="50">
        <v>1816</v>
      </c>
      <c r="AB23" s="50"/>
      <c r="AC23" s="50"/>
      <c r="AD23" s="50"/>
      <c r="AE23" s="50"/>
      <c r="AF23" s="51"/>
      <c r="AG23" s="50"/>
      <c r="AH23" s="50"/>
      <c r="AI23" s="50"/>
      <c r="AJ23" s="50"/>
      <c r="AK23" s="50"/>
      <c r="AL23" s="50"/>
      <c r="AM23" s="50"/>
      <c r="AN23" s="50"/>
      <c r="AO23" s="51"/>
      <c r="AP23" s="50"/>
      <c r="AQ23" s="50"/>
      <c r="AR23" s="50"/>
      <c r="AS23" s="50"/>
      <c r="AT23" s="50"/>
      <c r="AU23" s="51"/>
      <c r="AV23" s="50">
        <v>615</v>
      </c>
    </row>
    <row r="24" spans="1:48" ht="15">
      <c r="A24" s="52">
        <f t="shared" si="2"/>
        <v>18</v>
      </c>
      <c r="B24" s="74" t="s">
        <v>144</v>
      </c>
      <c r="C24" s="85" t="s">
        <v>135</v>
      </c>
      <c r="D24" s="55" t="s">
        <v>13</v>
      </c>
      <c r="E24" s="97">
        <f>F24+G24+L24+M24+N24</f>
        <v>4177</v>
      </c>
      <c r="F24" s="99">
        <v>1212</v>
      </c>
      <c r="G24" s="100">
        <f>IF(COUNT(H24:K24)&lt;1,0,LARGE(H24:K24,1))+IF(COUNT(H24:K24)&lt;2,0,LARGE(H24:K24,2))+IF(COUNT(H24:K24)&lt;3,0,LARGE(H24:K24,3))</f>
        <v>909</v>
      </c>
      <c r="H24" s="45"/>
      <c r="I24" s="45"/>
      <c r="J24" s="45">
        <v>909</v>
      </c>
      <c r="K24" s="45"/>
      <c r="L24" s="46">
        <f>IF(COUNT(P24:AG24)&lt;1,0,LARGE(P24:AG24,1))+IF(COUNT(P24:AG24)&lt;2,0,LARGE(P24:AG24,2))+IF(COUNT(P24:AG24)&lt;3,0,LARGE(P24:AG24,3))+IF(COUNT(P24:AG24)&lt;4,0,LARGE(P24:AG24,4))</f>
        <v>1670</v>
      </c>
      <c r="M24" s="47">
        <f>IF(COUNT(AT24:AV24)&lt;1,0,LARGE(AT24:AV24,1))+IF(COUNT(AT24:AV24)&lt;2,0,LARGE(AT24:AV24,2))</f>
        <v>386</v>
      </c>
      <c r="N24" s="48">
        <f>SUM(AH24:AP24)</f>
        <v>0</v>
      </c>
      <c r="O24" s="49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>
        <v>1213</v>
      </c>
      <c r="AE24" s="50"/>
      <c r="AF24" s="51">
        <v>457</v>
      </c>
      <c r="AG24" s="50"/>
      <c r="AH24" s="50"/>
      <c r="AI24" s="50"/>
      <c r="AJ24" s="50"/>
      <c r="AK24" s="50"/>
      <c r="AL24" s="50"/>
      <c r="AM24" s="50"/>
      <c r="AN24" s="50"/>
      <c r="AO24" s="51"/>
      <c r="AP24" s="50"/>
      <c r="AQ24" s="50"/>
      <c r="AR24" s="50"/>
      <c r="AS24" s="50"/>
      <c r="AT24" s="50"/>
      <c r="AU24" s="51">
        <v>386</v>
      </c>
      <c r="AV24" s="50"/>
    </row>
    <row r="25" spans="1:48" ht="15">
      <c r="A25" s="52">
        <f t="shared" si="2"/>
        <v>19</v>
      </c>
      <c r="B25" s="53" t="s">
        <v>122</v>
      </c>
      <c r="C25" s="54" t="s">
        <v>123</v>
      </c>
      <c r="D25" s="55" t="s">
        <v>11</v>
      </c>
      <c r="E25" s="97">
        <f>F25+G25+L25+M25+N25</f>
        <v>4119</v>
      </c>
      <c r="F25" s="99"/>
      <c r="G25" s="100">
        <f>IF(COUNT(H25:K25)&lt;1,0,LARGE(H25:K25,1))+IF(COUNT(H25:K25)&lt;2,0,LARGE(H25:K25,2))+IF(COUNT(H25:K25)&lt;3,0,LARGE(H25:K25,3))</f>
        <v>2745</v>
      </c>
      <c r="H25" s="45"/>
      <c r="I25" s="45">
        <v>927</v>
      </c>
      <c r="J25" s="45">
        <v>1215</v>
      </c>
      <c r="K25" s="45">
        <v>603</v>
      </c>
      <c r="L25" s="46">
        <f>IF(COUNT(P25:AG25)&lt;1,0,LARGE(P25:AG25,1))+IF(COUNT(P25:AG25)&lt;2,0,LARGE(P25:AG25,2))+IF(COUNT(P25:AG25)&lt;3,0,LARGE(P25:AG25,3))+IF(COUNT(P25:AG25)&lt;4,0,LARGE(P25:AG25,4))</f>
        <v>1364</v>
      </c>
      <c r="M25" s="47">
        <f>IF(COUNT(AT25:AV25)&lt;1,0,LARGE(AT25:AV25,1))+IF(COUNT(AT25:AV25)&lt;2,0,LARGE(AT25:AV25,2))</f>
        <v>0</v>
      </c>
      <c r="N25" s="48">
        <f>SUM(AH25:AP25)</f>
        <v>10</v>
      </c>
      <c r="O25" s="49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>
        <v>457</v>
      </c>
      <c r="AD25" s="50">
        <v>907</v>
      </c>
      <c r="AE25" s="50"/>
      <c r="AF25" s="51"/>
      <c r="AG25" s="50"/>
      <c r="AH25" s="50"/>
      <c r="AI25" s="50"/>
      <c r="AJ25" s="50"/>
      <c r="AK25" s="50"/>
      <c r="AL25" s="50"/>
      <c r="AM25" s="50"/>
      <c r="AN25" s="50"/>
      <c r="AO25" s="51">
        <v>10</v>
      </c>
      <c r="AP25" s="50"/>
      <c r="AQ25" s="50"/>
      <c r="AR25" s="50"/>
      <c r="AS25" s="50"/>
      <c r="AT25" s="50"/>
      <c r="AU25" s="51"/>
      <c r="AV25" s="50"/>
    </row>
    <row r="26" spans="1:48" ht="15">
      <c r="A26" s="52">
        <f t="shared" si="2"/>
        <v>20</v>
      </c>
      <c r="B26" s="84" t="s">
        <v>228</v>
      </c>
      <c r="C26" s="85" t="s">
        <v>47</v>
      </c>
      <c r="D26" s="9" t="s">
        <v>229</v>
      </c>
      <c r="E26" s="97">
        <f>F26+G26+L26+M26+N26</f>
        <v>4067</v>
      </c>
      <c r="F26" s="99">
        <v>2445</v>
      </c>
      <c r="G26" s="100">
        <f>IF(COUNT(H26:K26)&lt;1,0,LARGE(H26:K26,1))+IF(COUNT(H26:K26)&lt;2,0,LARGE(H26:K26,2))+IF(COUNT(H26:K26)&lt;3,0,LARGE(H26:K26,3))</f>
        <v>615</v>
      </c>
      <c r="H26" s="45"/>
      <c r="I26" s="45">
        <v>615</v>
      </c>
      <c r="J26" s="45"/>
      <c r="K26" s="45"/>
      <c r="L26" s="46">
        <f>IF(COUNT(P26:AG26)&lt;1,0,LARGE(P26:AG26,1))+IF(COUNT(P26:AG26)&lt;2,0,LARGE(P26:AG26,2))+IF(COUNT(P26:AG26)&lt;3,0,LARGE(P26:AG26,3))+IF(COUNT(P26:AG26)&lt;4,0,LARGE(P26:AG26,4))</f>
        <v>907</v>
      </c>
      <c r="M26" s="47">
        <f>IF(COUNT(AT26:AV26)&lt;1,0,LARGE(AT26:AV26,1))+IF(COUNT(AT26:AV26)&lt;2,0,LARGE(AT26:AV26,2))</f>
        <v>0</v>
      </c>
      <c r="N26" s="48">
        <f>SUM(AH26:AP26)</f>
        <v>100</v>
      </c>
      <c r="O26" s="49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>
        <v>604</v>
      </c>
      <c r="AC26" s="50">
        <v>303</v>
      </c>
      <c r="AD26" s="50"/>
      <c r="AE26" s="50"/>
      <c r="AF26" s="51"/>
      <c r="AG26" s="50"/>
      <c r="AH26" s="50"/>
      <c r="AI26" s="50"/>
      <c r="AJ26" s="50"/>
      <c r="AK26" s="50"/>
      <c r="AL26" s="50"/>
      <c r="AM26" s="50">
        <v>40</v>
      </c>
      <c r="AN26" s="50">
        <v>30</v>
      </c>
      <c r="AO26" s="51">
        <v>30</v>
      </c>
      <c r="AP26" s="50"/>
      <c r="AQ26" s="50"/>
      <c r="AR26" s="50"/>
      <c r="AS26" s="50"/>
      <c r="AT26" s="50"/>
      <c r="AU26" s="51"/>
      <c r="AV26" s="50"/>
    </row>
    <row r="27" spans="1:48" ht="15">
      <c r="A27" s="52">
        <f t="shared" si="2"/>
        <v>21</v>
      </c>
      <c r="B27" s="61" t="s">
        <v>174</v>
      </c>
      <c r="C27" s="62" t="s">
        <v>69</v>
      </c>
      <c r="D27" s="88" t="s">
        <v>18</v>
      </c>
      <c r="E27" s="97">
        <f>F27+G27+L27+M27+N27</f>
        <v>3838</v>
      </c>
      <c r="F27" s="99">
        <v>1224</v>
      </c>
      <c r="G27" s="100">
        <f>IF(COUNT(H27:K27)&lt;1,0,LARGE(H27:K27,1))+IF(COUNT(H27:K27)&lt;2,0,LARGE(H27:K27,2))+IF(COUNT(H27:K27)&lt;3,0,LARGE(H27:K27,3))</f>
        <v>1824</v>
      </c>
      <c r="H27" s="45">
        <v>612</v>
      </c>
      <c r="I27" s="45">
        <v>1212</v>
      </c>
      <c r="J27" s="45"/>
      <c r="K27" s="45"/>
      <c r="L27" s="46">
        <f>IF(COUNT(P27:AG27)&lt;1,0,LARGE(P27:AG27,1))+IF(COUNT(P27:AG27)&lt;2,0,LARGE(P27:AG27,2))+IF(COUNT(P27:AG27)&lt;3,0,LARGE(P27:AG27,3))+IF(COUNT(P27:AG27)&lt;4,0,LARGE(P27:AG27,4))</f>
        <v>450</v>
      </c>
      <c r="M27" s="47">
        <f>IF(COUNT(AT27:AV27)&lt;1,0,LARGE(AT27:AV27,1))+IF(COUNT(AT27:AV27)&lt;2,0,LARGE(AT27:AV27,2))</f>
        <v>310</v>
      </c>
      <c r="N27" s="48">
        <f>SUM(AH27:AP27)</f>
        <v>30</v>
      </c>
      <c r="O27" s="49"/>
      <c r="P27" s="50"/>
      <c r="Q27" s="50"/>
      <c r="R27" s="50"/>
      <c r="S27" s="50"/>
      <c r="T27" s="50"/>
      <c r="U27" s="50">
        <v>450</v>
      </c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1"/>
      <c r="AG27" s="50"/>
      <c r="AH27" s="50"/>
      <c r="AI27" s="50"/>
      <c r="AJ27" s="50"/>
      <c r="AK27" s="50"/>
      <c r="AL27" s="50"/>
      <c r="AM27" s="50">
        <v>10</v>
      </c>
      <c r="AN27" s="50"/>
      <c r="AO27" s="51">
        <v>20</v>
      </c>
      <c r="AP27" s="50"/>
      <c r="AQ27" s="50"/>
      <c r="AR27" s="50"/>
      <c r="AS27" s="50"/>
      <c r="AT27" s="50">
        <v>310</v>
      </c>
      <c r="AU27" s="51"/>
      <c r="AV27" s="50"/>
    </row>
    <row r="28" spans="1:48" ht="15">
      <c r="A28" s="52">
        <f t="shared" si="2"/>
        <v>22</v>
      </c>
      <c r="B28" s="84" t="s">
        <v>248</v>
      </c>
      <c r="C28" s="85" t="s">
        <v>135</v>
      </c>
      <c r="D28" s="56" t="s">
        <v>11</v>
      </c>
      <c r="E28" s="97">
        <f>F28+G28+L28+M28+N28</f>
        <v>3663</v>
      </c>
      <c r="F28" s="99">
        <v>3663</v>
      </c>
      <c r="G28" s="100">
        <f>IF(COUNT(H28:K28)&lt;1,0,LARGE(H28:K28,1))+IF(COUNT(H28:K28)&lt;2,0,LARGE(H28:K28,2))+IF(COUNT(H28:K28)&lt;3,0,LARGE(H28:K28,3))</f>
        <v>0</v>
      </c>
      <c r="H28" s="45"/>
      <c r="I28" s="45"/>
      <c r="J28" s="45"/>
      <c r="K28" s="45"/>
      <c r="L28" s="46">
        <f>IF(COUNT(P28:AG28)&lt;1,0,LARGE(P28:AG28,1))+IF(COUNT(P28:AG28)&lt;2,0,LARGE(P28:AG28,2))+IF(COUNT(P28:AG28)&lt;3,0,LARGE(P28:AG28,3))+IF(COUNT(P28:AG28)&lt;4,0,LARGE(P28:AG28,4))</f>
        <v>0</v>
      </c>
      <c r="M28" s="47">
        <f>IF(COUNT(AT28:AV28)&lt;1,0,LARGE(AT28:AV28,1))+IF(COUNT(AT28:AV28)&lt;2,0,LARGE(AT28:AV28,2))</f>
        <v>0</v>
      </c>
      <c r="N28" s="48">
        <f>SUM(AH28:AP28)</f>
        <v>0</v>
      </c>
      <c r="O28" s="49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1"/>
      <c r="AG28" s="50"/>
      <c r="AH28" s="50"/>
      <c r="AI28" s="50"/>
      <c r="AJ28" s="50"/>
      <c r="AK28" s="50"/>
      <c r="AL28" s="50"/>
      <c r="AM28" s="50"/>
      <c r="AN28" s="50"/>
      <c r="AO28" s="51"/>
      <c r="AP28" s="50"/>
      <c r="AQ28" s="50"/>
      <c r="AR28" s="50"/>
      <c r="AS28" s="50"/>
      <c r="AT28" s="50"/>
      <c r="AU28" s="51"/>
      <c r="AV28" s="50"/>
    </row>
    <row r="29" spans="1:48" ht="15">
      <c r="A29" s="52">
        <f t="shared" si="2"/>
        <v>23</v>
      </c>
      <c r="B29" s="84" t="s">
        <v>245</v>
      </c>
      <c r="C29" s="85" t="s">
        <v>59</v>
      </c>
      <c r="D29" s="55" t="s">
        <v>16</v>
      </c>
      <c r="E29" s="97">
        <f>F29+G29+L29+M29+N29</f>
        <v>3518</v>
      </c>
      <c r="F29" s="99"/>
      <c r="G29" s="100">
        <f>IF(COUNT(H29:K29)&lt;1,0,LARGE(H29:K29,1))+IF(COUNT(H29:K29)&lt;2,0,LARGE(H29:K29,2))+IF(COUNT(H29:K29)&lt;3,0,LARGE(H29:K29,3))</f>
        <v>300</v>
      </c>
      <c r="H29" s="45"/>
      <c r="I29" s="45">
        <v>300</v>
      </c>
      <c r="J29" s="45"/>
      <c r="K29" s="45"/>
      <c r="L29" s="46">
        <f>IF(COUNT(P29:AG29)&lt;1,0,LARGE(P29:AG29,1))+IF(COUNT(P29:AG29)&lt;2,0,LARGE(P29:AG29,2))+IF(COUNT(P29:AG29)&lt;3,0,LARGE(P29:AG29,3))+IF(COUNT(P29:AG29)&lt;4,0,LARGE(P29:AG29,4))</f>
        <v>3018</v>
      </c>
      <c r="M29" s="47">
        <f>IF(COUNT(AT29:AV29)&lt;1,0,LARGE(AT29:AV29,1))+IF(COUNT(AT29:AV29)&lt;2,0,LARGE(AT29:AV29,2))</f>
        <v>0</v>
      </c>
      <c r="N29" s="48">
        <f>SUM(AH29:AP29)</f>
        <v>200</v>
      </c>
      <c r="O29" s="49"/>
      <c r="P29" s="50"/>
      <c r="Q29" s="50"/>
      <c r="R29" s="50"/>
      <c r="S29" s="50"/>
      <c r="T29" s="50"/>
      <c r="U29" s="59"/>
      <c r="V29" s="50"/>
      <c r="W29" s="50"/>
      <c r="X29" s="50"/>
      <c r="Y29" s="50"/>
      <c r="Z29" s="50"/>
      <c r="AA29" s="50"/>
      <c r="AB29" s="50">
        <v>450</v>
      </c>
      <c r="AC29" s="50"/>
      <c r="AD29" s="50">
        <v>606</v>
      </c>
      <c r="AE29" s="50">
        <v>754</v>
      </c>
      <c r="AF29" s="51">
        <v>302</v>
      </c>
      <c r="AG29" s="50">
        <v>1208</v>
      </c>
      <c r="AH29" s="50"/>
      <c r="AI29" s="50">
        <v>30</v>
      </c>
      <c r="AJ29" s="50">
        <v>40</v>
      </c>
      <c r="AK29" s="50"/>
      <c r="AL29" s="50">
        <v>30</v>
      </c>
      <c r="AM29" s="50">
        <v>40</v>
      </c>
      <c r="AN29" s="50">
        <v>30</v>
      </c>
      <c r="AO29" s="51">
        <v>30</v>
      </c>
      <c r="AP29" s="50"/>
      <c r="AQ29" s="50"/>
      <c r="AR29" s="50"/>
      <c r="AS29" s="50"/>
      <c r="AT29" s="50"/>
      <c r="AU29" s="51"/>
      <c r="AV29" s="50"/>
    </row>
    <row r="30" spans="1:48" ht="15">
      <c r="A30" s="52">
        <f t="shared" si="2"/>
        <v>24</v>
      </c>
      <c r="B30" s="84" t="s">
        <v>212</v>
      </c>
      <c r="C30" s="85" t="s">
        <v>136</v>
      </c>
      <c r="D30" s="55" t="s">
        <v>213</v>
      </c>
      <c r="E30" s="97">
        <f>F30+G30+L30+M30+N30</f>
        <v>3499</v>
      </c>
      <c r="F30" s="99">
        <v>1227</v>
      </c>
      <c r="G30" s="100">
        <f>IF(COUNT(H30:K30)&lt;1,0,LARGE(H30:K30,1))+IF(COUNT(H30:K30)&lt;2,0,LARGE(H30:K30,2))+IF(COUNT(H30:K30)&lt;3,0,LARGE(H30:K30,3))</f>
        <v>0</v>
      </c>
      <c r="H30" s="45"/>
      <c r="I30" s="45"/>
      <c r="J30" s="45"/>
      <c r="K30" s="45"/>
      <c r="L30" s="46">
        <f>IF(COUNT(P30:AG30)&lt;1,0,LARGE(P30:AG30,1))+IF(COUNT(P30:AG30)&lt;2,0,LARGE(P30:AG30,2))+IF(COUNT(P30:AG30)&lt;3,0,LARGE(P30:AG30,3))+IF(COUNT(P30:AG30)&lt;4,0,LARGE(P30:AG30,4))</f>
        <v>2272</v>
      </c>
      <c r="M30" s="47">
        <f>IF(COUNT(AT30:AV30)&lt;1,0,LARGE(AT30:AV30,1))+IF(COUNT(AT30:AV30)&lt;2,0,LARGE(AT30:AV30,2))</f>
        <v>0</v>
      </c>
      <c r="N30" s="48">
        <f>SUM(AH30:AP30)</f>
        <v>0</v>
      </c>
      <c r="O30" s="49"/>
      <c r="P30" s="50"/>
      <c r="Q30" s="50"/>
      <c r="R30" s="50">
        <v>2272</v>
      </c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1"/>
      <c r="AG30" s="50"/>
      <c r="AH30" s="50"/>
      <c r="AI30" s="50"/>
      <c r="AJ30" s="50"/>
      <c r="AK30" s="50"/>
      <c r="AL30" s="50"/>
      <c r="AM30" s="50"/>
      <c r="AN30" s="50"/>
      <c r="AO30" s="51"/>
      <c r="AP30" s="50"/>
      <c r="AQ30" s="50"/>
      <c r="AR30" s="50"/>
      <c r="AS30" s="50"/>
      <c r="AT30" s="50"/>
      <c r="AU30" s="51"/>
      <c r="AV30" s="50"/>
    </row>
    <row r="31" spans="1:48" ht="15">
      <c r="A31" s="52">
        <f t="shared" si="2"/>
        <v>25</v>
      </c>
      <c r="B31" s="61" t="s">
        <v>254</v>
      </c>
      <c r="C31" s="62" t="s">
        <v>24</v>
      </c>
      <c r="D31" s="63" t="s">
        <v>253</v>
      </c>
      <c r="E31" s="97">
        <f>F31+G31+L31+M31+N31</f>
        <v>3481</v>
      </c>
      <c r="F31" s="99">
        <v>1215</v>
      </c>
      <c r="G31" s="100">
        <f>IF(COUNT(H31:K31)&lt;1,0,LARGE(H31:K31,1))+IF(COUNT(H31:K31)&lt;2,0,LARGE(H31:K31,2))+IF(COUNT(H31:K31)&lt;3,0,LARGE(H31:K31,3))</f>
        <v>0</v>
      </c>
      <c r="H31" s="45"/>
      <c r="I31" s="45"/>
      <c r="J31" s="45"/>
      <c r="K31" s="45"/>
      <c r="L31" s="46">
        <f>IF(COUNT(P31:AG31)&lt;1,0,LARGE(P31:AG31,1))+IF(COUNT(P31:AG31)&lt;2,0,LARGE(P31:AG31,2))+IF(COUNT(P31:AG31)&lt;3,0,LARGE(P31:AG31,3))+IF(COUNT(P31:AG31)&lt;4,0,LARGE(P31:AG31,4))</f>
        <v>2266</v>
      </c>
      <c r="M31" s="47">
        <f>IF(COUNT(AT31:AV31)&lt;1,0,LARGE(AT31:AV31,1))+IF(COUNT(AT31:AV31)&lt;2,0,LARGE(AT31:AV31,2))</f>
        <v>0</v>
      </c>
      <c r="N31" s="48">
        <f>SUM(AH31:AP31)</f>
        <v>0</v>
      </c>
      <c r="O31" s="49"/>
      <c r="P31" s="50"/>
      <c r="Q31" s="50"/>
      <c r="R31" s="50"/>
      <c r="S31" s="50"/>
      <c r="T31" s="50"/>
      <c r="U31" s="50"/>
      <c r="V31" s="50">
        <v>2266</v>
      </c>
      <c r="W31" s="50"/>
      <c r="X31" s="50"/>
      <c r="Y31" s="50"/>
      <c r="Z31" s="50"/>
      <c r="AA31" s="50"/>
      <c r="AB31" s="50"/>
      <c r="AC31" s="50"/>
      <c r="AD31" s="50"/>
      <c r="AE31" s="50"/>
      <c r="AF31" s="51"/>
      <c r="AG31" s="50"/>
      <c r="AH31" s="50"/>
      <c r="AI31" s="50"/>
      <c r="AJ31" s="50"/>
      <c r="AK31" s="50"/>
      <c r="AL31" s="50"/>
      <c r="AM31" s="50"/>
      <c r="AN31" s="50"/>
      <c r="AO31" s="51"/>
      <c r="AP31" s="50"/>
      <c r="AQ31" s="50"/>
      <c r="AR31" s="50"/>
      <c r="AS31" s="50"/>
      <c r="AT31" s="50"/>
      <c r="AU31" s="51"/>
      <c r="AV31" s="50"/>
    </row>
    <row r="32" spans="1:48" ht="15">
      <c r="A32" s="52">
        <f t="shared" si="2"/>
        <v>26</v>
      </c>
      <c r="B32" s="53" t="s">
        <v>126</v>
      </c>
      <c r="C32" s="54" t="s">
        <v>127</v>
      </c>
      <c r="D32" s="56" t="s">
        <v>11</v>
      </c>
      <c r="E32" s="97">
        <f>F32+G32+L32+M32+N32</f>
        <v>3378</v>
      </c>
      <c r="F32" s="99">
        <v>606</v>
      </c>
      <c r="G32" s="100">
        <f>IF(COUNT(H32:K32)&lt;1,0,LARGE(H32:K32,1))+IF(COUNT(H32:K32)&lt;2,0,LARGE(H32:K32,2))+IF(COUNT(H32:K32)&lt;3,0,LARGE(H32:K32,3))</f>
        <v>0</v>
      </c>
      <c r="H32" s="45"/>
      <c r="I32" s="45"/>
      <c r="J32" s="45"/>
      <c r="K32" s="45"/>
      <c r="L32" s="46">
        <f>IF(COUNT(P32:AG32)&lt;1,0,LARGE(P32:AG32,1))+IF(COUNT(P32:AG32)&lt;2,0,LARGE(P32:AG32,2))+IF(COUNT(P32:AG32)&lt;3,0,LARGE(P32:AG32,3))+IF(COUNT(P32:AG32)&lt;4,0,LARGE(P32:AG32,4))</f>
        <v>2572</v>
      </c>
      <c r="M32" s="47">
        <f>IF(COUNT(AT32:AV32)&lt;1,0,LARGE(AT32:AV32,1))+IF(COUNT(AT32:AV32)&lt;2,0,LARGE(AT32:AV32,2))</f>
        <v>0</v>
      </c>
      <c r="N32" s="48">
        <f>SUM(AH32:AP32)</f>
        <v>200</v>
      </c>
      <c r="O32" s="49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>
        <v>1214</v>
      </c>
      <c r="AD32" s="50"/>
      <c r="AE32" s="50">
        <v>452</v>
      </c>
      <c r="AF32" s="51">
        <v>906</v>
      </c>
      <c r="AG32" s="50"/>
      <c r="AH32" s="59">
        <v>10</v>
      </c>
      <c r="AI32" s="59">
        <v>30</v>
      </c>
      <c r="AJ32" s="59"/>
      <c r="AK32" s="59"/>
      <c r="AL32" s="59">
        <v>20</v>
      </c>
      <c r="AM32" s="59">
        <v>20</v>
      </c>
      <c r="AN32" s="59">
        <v>70</v>
      </c>
      <c r="AO32" s="60">
        <v>50</v>
      </c>
      <c r="AP32" s="59"/>
      <c r="AQ32" s="59"/>
      <c r="AR32" s="59"/>
      <c r="AS32" s="59"/>
      <c r="AT32" s="59"/>
      <c r="AU32" s="60"/>
      <c r="AV32" s="59"/>
    </row>
    <row r="33" spans="1:48" ht="15">
      <c r="A33" s="52">
        <f t="shared" si="2"/>
        <v>27</v>
      </c>
      <c r="B33" s="53" t="s">
        <v>52</v>
      </c>
      <c r="C33" s="54" t="s">
        <v>53</v>
      </c>
      <c r="D33" s="9" t="s">
        <v>18</v>
      </c>
      <c r="E33" s="97">
        <f>F33+G33+L33+M33+N33</f>
        <v>2975</v>
      </c>
      <c r="F33" s="99"/>
      <c r="G33" s="100">
        <f>IF(COUNT(H33:K33)&lt;1,0,LARGE(H33:K33,1))+IF(COUNT(H33:K33)&lt;2,0,LARGE(H33:K33,2))+IF(COUNT(H33:K33)&lt;3,0,LARGE(H33:K33,3))</f>
        <v>0</v>
      </c>
      <c r="H33" s="45"/>
      <c r="I33" s="45"/>
      <c r="J33" s="45"/>
      <c r="K33" s="45"/>
      <c r="L33" s="46">
        <f>IF(COUNT(P33:AG33)&lt;1,0,LARGE(P33:AG33,1))+IF(COUNT(P33:AG33)&lt;2,0,LARGE(P33:AG33,2))+IF(COUNT(P33:AG33)&lt;3,0,LARGE(P33:AG33,3))+IF(COUNT(P33:AG33)&lt;4,0,LARGE(P33:AG33,4))</f>
        <v>2735</v>
      </c>
      <c r="M33" s="47">
        <f>IF(COUNT(AT33:AV33)&lt;1,0,LARGE(AT33:AV33,1))+IF(COUNT(AT33:AV33)&lt;2,0,LARGE(AT33:AV33,2))</f>
        <v>0</v>
      </c>
      <c r="N33" s="48">
        <f>SUM(AH33:AP33)</f>
        <v>240</v>
      </c>
      <c r="O33" s="49"/>
      <c r="P33" s="50"/>
      <c r="Q33" s="50"/>
      <c r="R33" s="50">
        <v>611</v>
      </c>
      <c r="S33" s="50"/>
      <c r="T33" s="50">
        <v>1218</v>
      </c>
      <c r="U33" s="50">
        <v>906</v>
      </c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1"/>
      <c r="AG33" s="50"/>
      <c r="AH33" s="50">
        <v>20</v>
      </c>
      <c r="AI33" s="50">
        <v>40</v>
      </c>
      <c r="AJ33" s="50"/>
      <c r="AK33" s="50">
        <v>40</v>
      </c>
      <c r="AL33" s="50">
        <v>30</v>
      </c>
      <c r="AM33" s="50">
        <v>20</v>
      </c>
      <c r="AN33" s="50">
        <v>20</v>
      </c>
      <c r="AO33" s="51">
        <v>70</v>
      </c>
      <c r="AP33" s="50"/>
      <c r="AQ33" s="50"/>
      <c r="AR33" s="50"/>
      <c r="AS33" s="50"/>
      <c r="AT33" s="50"/>
      <c r="AU33" s="51"/>
      <c r="AV33" s="50"/>
    </row>
    <row r="34" spans="1:48" ht="15">
      <c r="A34" s="52">
        <f t="shared" si="2"/>
        <v>28</v>
      </c>
      <c r="B34" s="84" t="s">
        <v>183</v>
      </c>
      <c r="C34" s="85" t="s">
        <v>53</v>
      </c>
      <c r="D34" s="56" t="s">
        <v>13</v>
      </c>
      <c r="E34" s="97">
        <f>F34+G34+L34+M34+N34</f>
        <v>2947</v>
      </c>
      <c r="F34" s="99">
        <v>600</v>
      </c>
      <c r="G34" s="100">
        <f>IF(COUNT(H34:K34)&lt;1,0,LARGE(H34:K34,1))+IF(COUNT(H34:K34)&lt;2,0,LARGE(H34:K34,2))+IF(COUNT(H34:K34)&lt;3,0,LARGE(H34:K34,3))</f>
        <v>900</v>
      </c>
      <c r="H34" s="45"/>
      <c r="I34" s="45"/>
      <c r="J34" s="45">
        <v>900</v>
      </c>
      <c r="K34" s="45"/>
      <c r="L34" s="46">
        <f>IF(COUNT(P34:AG34)&lt;1,0,LARGE(P34:AG34,1))+IF(COUNT(P34:AG34)&lt;2,0,LARGE(P34:AG34,2))+IF(COUNT(P34:AG34)&lt;3,0,LARGE(P34:AG34,3))+IF(COUNT(P34:AG34)&lt;4,0,LARGE(P34:AG34,4))</f>
        <v>1207</v>
      </c>
      <c r="M34" s="47">
        <f>IF(COUNT(AT34:AV34)&lt;1,0,LARGE(AT34:AV34,1))+IF(COUNT(AT34:AV34)&lt;2,0,LARGE(AT34:AV34,2))</f>
        <v>230</v>
      </c>
      <c r="N34" s="48">
        <f>SUM(AH34:AP34)</f>
        <v>10</v>
      </c>
      <c r="O34" s="49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>
        <v>602</v>
      </c>
      <c r="AE34" s="50"/>
      <c r="AF34" s="51">
        <v>605</v>
      </c>
      <c r="AG34" s="50"/>
      <c r="AH34" s="50"/>
      <c r="AI34" s="50"/>
      <c r="AJ34" s="50"/>
      <c r="AK34" s="50"/>
      <c r="AL34" s="50"/>
      <c r="AM34" s="50"/>
      <c r="AN34" s="50">
        <v>10</v>
      </c>
      <c r="AO34" s="51"/>
      <c r="AP34" s="50"/>
      <c r="AQ34" s="50"/>
      <c r="AR34" s="50"/>
      <c r="AS34" s="50"/>
      <c r="AT34" s="50"/>
      <c r="AU34" s="51">
        <v>230</v>
      </c>
      <c r="AV34" s="50"/>
    </row>
    <row r="35" spans="1:48" ht="15">
      <c r="A35" s="52">
        <f t="shared" si="2"/>
        <v>29</v>
      </c>
      <c r="B35" s="84" t="s">
        <v>145</v>
      </c>
      <c r="C35" s="85" t="s">
        <v>79</v>
      </c>
      <c r="D35" s="55" t="s">
        <v>201</v>
      </c>
      <c r="E35" s="97">
        <f>F35+G35+L35+M35+N35</f>
        <v>2748</v>
      </c>
      <c r="F35" s="99">
        <v>1521</v>
      </c>
      <c r="G35" s="100">
        <f>IF(COUNT(H35:K35)&lt;1,0,LARGE(H35:K35,1))+IF(COUNT(H35:K35)&lt;2,0,LARGE(H35:K35,2))+IF(COUNT(H35:K35)&lt;3,0,LARGE(H35:K35,3))</f>
        <v>1227</v>
      </c>
      <c r="H35" s="45">
        <v>1227</v>
      </c>
      <c r="I35" s="45"/>
      <c r="J35" s="45"/>
      <c r="K35" s="45"/>
      <c r="L35" s="46">
        <f>IF(COUNT(P35:AG35)&lt;1,0,LARGE(P35:AG35,1))+IF(COUNT(P35:AG35)&lt;2,0,LARGE(P35:AG35,2))+IF(COUNT(P35:AG35)&lt;3,0,LARGE(P35:AG35,3))+IF(COUNT(P35:AG35)&lt;4,0,LARGE(P35:AG35,4))</f>
        <v>0</v>
      </c>
      <c r="M35" s="47">
        <f>IF(COUNT(AT35:AV35)&lt;1,0,LARGE(AT35:AV35,1))+IF(COUNT(AT35:AV35)&lt;2,0,LARGE(AT35:AV35,2))</f>
        <v>0</v>
      </c>
      <c r="N35" s="48">
        <f>SUM(AH35:AP35)</f>
        <v>0</v>
      </c>
      <c r="O35" s="49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1"/>
      <c r="AG35" s="50"/>
      <c r="AH35" s="50"/>
      <c r="AI35" s="50"/>
      <c r="AJ35" s="50"/>
      <c r="AK35" s="50"/>
      <c r="AL35" s="50"/>
      <c r="AM35" s="50"/>
      <c r="AN35" s="50"/>
      <c r="AO35" s="51"/>
      <c r="AP35" s="50"/>
      <c r="AQ35" s="50"/>
      <c r="AR35" s="50"/>
      <c r="AS35" s="50"/>
      <c r="AT35" s="50"/>
      <c r="AU35" s="51"/>
      <c r="AV35" s="50"/>
    </row>
    <row r="36" spans="1:48" ht="15">
      <c r="A36" s="52">
        <f t="shared" si="2"/>
        <v>30</v>
      </c>
      <c r="B36" s="61" t="s">
        <v>266</v>
      </c>
      <c r="C36" s="62" t="s">
        <v>62</v>
      </c>
      <c r="D36" s="9" t="s">
        <v>11</v>
      </c>
      <c r="E36" s="97">
        <f>F36+G36+L36+M36+N36</f>
        <v>2733</v>
      </c>
      <c r="F36" s="99">
        <v>1521</v>
      </c>
      <c r="G36" s="100">
        <f>IF(COUNT(H36:K36)&lt;1,0,LARGE(H36:K36,1))+IF(COUNT(H36:K36)&lt;2,0,LARGE(H36:K36,2))+IF(COUNT(H36:K36)&lt;3,0,LARGE(H36:K36,3))</f>
        <v>0</v>
      </c>
      <c r="H36" s="45"/>
      <c r="I36" s="45"/>
      <c r="J36" s="45"/>
      <c r="K36" s="45"/>
      <c r="L36" s="46">
        <f>IF(COUNT(P36:AG36)&lt;1,0,LARGE(P36:AG36,1))+IF(COUNT(P36:AG36)&lt;2,0,LARGE(P36:AG36,2))+IF(COUNT(P36:AG36)&lt;3,0,LARGE(P36:AG36,3))+IF(COUNT(P36:AG36)&lt;4,0,LARGE(P36:AG36,4))</f>
        <v>1212</v>
      </c>
      <c r="M36" s="47">
        <f>IF(COUNT(AT36:AV36)&lt;1,0,LARGE(AT36:AV36,1))+IF(COUNT(AT36:AV36)&lt;2,0,LARGE(AT36:AV36,2))</f>
        <v>0</v>
      </c>
      <c r="N36" s="48">
        <f>SUM(AH36:AP36)</f>
        <v>0</v>
      </c>
      <c r="O36" s="49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>
        <v>1212</v>
      </c>
      <c r="AC36" s="50"/>
      <c r="AD36" s="50"/>
      <c r="AE36" s="50"/>
      <c r="AF36" s="51"/>
      <c r="AG36" s="50"/>
      <c r="AH36" s="50"/>
      <c r="AI36" s="50"/>
      <c r="AJ36" s="50"/>
      <c r="AK36" s="50"/>
      <c r="AL36" s="50"/>
      <c r="AM36" s="50"/>
      <c r="AN36" s="50"/>
      <c r="AO36" s="51"/>
      <c r="AP36" s="50"/>
      <c r="AQ36" s="50"/>
      <c r="AR36" s="50"/>
      <c r="AS36" s="50"/>
      <c r="AT36" s="50"/>
      <c r="AU36" s="51"/>
      <c r="AV36" s="50"/>
    </row>
    <row r="37" spans="1:48" ht="15">
      <c r="A37" s="52">
        <f t="shared" si="2"/>
        <v>31</v>
      </c>
      <c r="B37" s="71" t="s">
        <v>249</v>
      </c>
      <c r="C37" s="72" t="s">
        <v>250</v>
      </c>
      <c r="D37" s="73" t="s">
        <v>251</v>
      </c>
      <c r="E37" s="97">
        <f>F37+G37+L37+M37+N37</f>
        <v>2433</v>
      </c>
      <c r="F37" s="99">
        <v>2433</v>
      </c>
      <c r="G37" s="100">
        <f>IF(COUNT(H37:K37)&lt;1,0,LARGE(H37:K37,1))+IF(COUNT(H37:K37)&lt;2,0,LARGE(H37:K37,2))+IF(COUNT(H37:K37)&lt;3,0,LARGE(H37:K37,3))</f>
        <v>0</v>
      </c>
      <c r="H37" s="45"/>
      <c r="I37" s="45"/>
      <c r="J37" s="45"/>
      <c r="K37" s="45"/>
      <c r="L37" s="46">
        <f>IF(COUNT(P37:AG37)&lt;1,0,LARGE(P37:AG37,1))+IF(COUNT(P37:AG37)&lt;2,0,LARGE(P37:AG37,2))+IF(COUNT(P37:AG37)&lt;3,0,LARGE(P37:AG37,3))+IF(COUNT(P37:AG37)&lt;4,0,LARGE(P37:AG37,4))</f>
        <v>0</v>
      </c>
      <c r="M37" s="47">
        <f>IF(COUNT(AT37:AV37)&lt;1,0,LARGE(AT37:AV37,1))+IF(COUNT(AT37:AV37)&lt;2,0,LARGE(AT37:AV37,2))</f>
        <v>0</v>
      </c>
      <c r="N37" s="48">
        <f>SUM(AH37:AP37)</f>
        <v>0</v>
      </c>
      <c r="O37" s="49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1"/>
      <c r="AG37" s="50"/>
      <c r="AH37" s="50"/>
      <c r="AI37" s="50"/>
      <c r="AJ37" s="50"/>
      <c r="AK37" s="50"/>
      <c r="AL37" s="50"/>
      <c r="AM37" s="50"/>
      <c r="AN37" s="50"/>
      <c r="AO37" s="51"/>
      <c r="AP37" s="50"/>
      <c r="AQ37" s="50"/>
      <c r="AR37" s="50"/>
      <c r="AS37" s="50"/>
      <c r="AT37" s="50"/>
      <c r="AU37" s="51"/>
      <c r="AV37" s="50"/>
    </row>
    <row r="38" spans="1:48" ht="15">
      <c r="A38" s="52">
        <f t="shared" si="2"/>
        <v>32</v>
      </c>
      <c r="B38" s="84" t="s">
        <v>142</v>
      </c>
      <c r="C38" s="85" t="s">
        <v>30</v>
      </c>
      <c r="D38" s="56" t="s">
        <v>253</v>
      </c>
      <c r="E38" s="97">
        <f>F38+G38+L38+M38+N38</f>
        <v>2430</v>
      </c>
      <c r="F38" s="99">
        <v>1824</v>
      </c>
      <c r="G38" s="100">
        <f>IF(COUNT(H38:K38)&lt;1,0,LARGE(H38:K38,1))+IF(COUNT(H38:K38)&lt;2,0,LARGE(H38:K38,2))+IF(COUNT(H38:K38)&lt;3,0,LARGE(H38:K38,3))</f>
        <v>0</v>
      </c>
      <c r="H38" s="57"/>
      <c r="I38" s="57"/>
      <c r="J38" s="57"/>
      <c r="K38" s="57"/>
      <c r="L38" s="46">
        <f>IF(COUNT(P38:AG38)&lt;1,0,LARGE(P38:AG38,1))+IF(COUNT(P38:AG38)&lt;2,0,LARGE(P38:AG38,2))+IF(COUNT(P38:AG38)&lt;3,0,LARGE(P38:AG38,3))+IF(COUNT(P38:AG38)&lt;4,0,LARGE(P38:AG38,4))</f>
        <v>606</v>
      </c>
      <c r="M38" s="47">
        <f>IF(COUNT(AT38:AV38)&lt;1,0,LARGE(AT38:AV38,1))+IF(COUNT(AT38:AV38)&lt;2,0,LARGE(AT38:AV38,2))</f>
        <v>0</v>
      </c>
      <c r="N38" s="48">
        <f>SUM(AH38:AP38)</f>
        <v>0</v>
      </c>
      <c r="O38" s="58"/>
      <c r="P38" s="59"/>
      <c r="Q38" s="59"/>
      <c r="R38" s="59"/>
      <c r="S38" s="59"/>
      <c r="T38" s="59"/>
      <c r="U38" s="59"/>
      <c r="V38" s="59">
        <v>606</v>
      </c>
      <c r="W38" s="59"/>
      <c r="X38" s="59"/>
      <c r="Y38" s="59"/>
      <c r="Z38" s="59"/>
      <c r="AA38" s="59"/>
      <c r="AB38" s="59"/>
      <c r="AC38" s="59"/>
      <c r="AD38" s="59"/>
      <c r="AE38" s="59"/>
      <c r="AF38" s="60"/>
      <c r="AG38" s="59"/>
      <c r="AH38" s="50"/>
      <c r="AI38" s="50"/>
      <c r="AJ38" s="50"/>
      <c r="AK38" s="50"/>
      <c r="AL38" s="50"/>
      <c r="AM38" s="50"/>
      <c r="AN38" s="50"/>
      <c r="AO38" s="51"/>
      <c r="AP38" s="50"/>
      <c r="AQ38" s="50"/>
      <c r="AR38" s="50"/>
      <c r="AS38" s="50"/>
      <c r="AT38" s="50"/>
      <c r="AU38" s="51"/>
      <c r="AV38" s="50"/>
    </row>
    <row r="39" spans="1:48" ht="15">
      <c r="A39" s="52">
        <f t="shared" si="2"/>
        <v>33</v>
      </c>
      <c r="B39" s="84" t="s">
        <v>252</v>
      </c>
      <c r="C39" s="85" t="s">
        <v>59</v>
      </c>
      <c r="E39" s="97">
        <f>F39+G39+L39+M39+N39</f>
        <v>2139</v>
      </c>
      <c r="F39" s="99">
        <v>1527</v>
      </c>
      <c r="G39" s="100">
        <f>IF(COUNT(H39:K39)&lt;1,0,LARGE(H39:K39,1))+IF(COUNT(H39:K39)&lt;2,0,LARGE(H39:K39,2))+IF(COUNT(H39:K39)&lt;3,0,LARGE(H39:K39,3))</f>
        <v>612</v>
      </c>
      <c r="H39" s="45">
        <v>612</v>
      </c>
      <c r="I39" s="45"/>
      <c r="J39" s="45"/>
      <c r="K39" s="45"/>
      <c r="L39" s="46">
        <f>IF(COUNT(P39:AG39)&lt;1,0,LARGE(P39:AG39,1))+IF(COUNT(P39:AG39)&lt;2,0,LARGE(P39:AG39,2))+IF(COUNT(P39:AG39)&lt;3,0,LARGE(P39:AG39,3))+IF(COUNT(P39:AG39)&lt;4,0,LARGE(P39:AG39,4))</f>
        <v>0</v>
      </c>
      <c r="M39" s="47">
        <f>IF(COUNT(AT39:AV39)&lt;1,0,LARGE(AT39:AV39,1))+IF(COUNT(AT39:AV39)&lt;2,0,LARGE(AT39:AV39,2))</f>
        <v>0</v>
      </c>
      <c r="N39" s="48">
        <f>SUM(AH39:AP39)</f>
        <v>0</v>
      </c>
      <c r="O39" s="49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1"/>
      <c r="AG39" s="50"/>
      <c r="AH39" s="50"/>
      <c r="AI39" s="50"/>
      <c r="AJ39" s="50"/>
      <c r="AK39" s="50"/>
      <c r="AL39" s="50"/>
      <c r="AM39" s="50"/>
      <c r="AN39" s="50"/>
      <c r="AO39" s="51"/>
      <c r="AP39" s="50"/>
      <c r="AQ39" s="50"/>
      <c r="AR39" s="50"/>
      <c r="AS39" s="50"/>
      <c r="AT39" s="50"/>
      <c r="AU39" s="51"/>
      <c r="AV39" s="50"/>
    </row>
    <row r="40" spans="1:48" ht="15">
      <c r="A40" s="52">
        <f t="shared" si="2"/>
        <v>34</v>
      </c>
      <c r="B40" s="53" t="s">
        <v>48</v>
      </c>
      <c r="C40" s="54" t="s">
        <v>49</v>
      </c>
      <c r="D40" s="56" t="s">
        <v>13</v>
      </c>
      <c r="E40" s="97">
        <f>F40+G40+L40+M40+N40</f>
        <v>2117</v>
      </c>
      <c r="F40" s="99"/>
      <c r="G40" s="100">
        <f>IF(COUNT(H40:K40)&lt;1,0,LARGE(H40:K40,1))+IF(COUNT(H40:K40)&lt;2,0,LARGE(H40:K40,2))+IF(COUNT(H40:K40)&lt;3,0,LARGE(H40:K40,3))</f>
        <v>906</v>
      </c>
      <c r="H40" s="45"/>
      <c r="I40" s="45"/>
      <c r="J40" s="45">
        <v>906</v>
      </c>
      <c r="K40" s="45"/>
      <c r="L40" s="46">
        <f>IF(COUNT(P40:AG40)&lt;1,0,LARGE(P40:AG40,1))+IF(COUNT(P40:AG40)&lt;2,0,LARGE(P40:AG40,2))+IF(COUNT(P40:AG40)&lt;3,0,LARGE(P40:AG40,3))+IF(COUNT(P40:AG40)&lt;4,0,LARGE(P40:AG40,4))</f>
        <v>1211</v>
      </c>
      <c r="M40" s="47">
        <f>IF(COUNT(AT40:AV40)&lt;1,0,LARGE(AT40:AV40,1))+IF(COUNT(AT40:AV40)&lt;2,0,LARGE(AT40:AV40,2))</f>
        <v>0</v>
      </c>
      <c r="N40" s="48">
        <f>SUM(AH40:AP40)</f>
        <v>0</v>
      </c>
      <c r="O40" s="49"/>
      <c r="P40" s="50"/>
      <c r="Q40" s="50"/>
      <c r="R40" s="50"/>
      <c r="S40" s="50"/>
      <c r="T40" s="50"/>
      <c r="U40" s="59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1">
        <v>453</v>
      </c>
      <c r="AG40" s="50">
        <v>758</v>
      </c>
      <c r="AH40" s="50"/>
      <c r="AI40" s="50"/>
      <c r="AJ40" s="50"/>
      <c r="AK40" s="50"/>
      <c r="AL40" s="50"/>
      <c r="AM40" s="50"/>
      <c r="AN40" s="50"/>
      <c r="AO40" s="51"/>
      <c r="AP40" s="50"/>
      <c r="AQ40" s="50"/>
      <c r="AR40" s="50"/>
      <c r="AS40" s="50"/>
      <c r="AT40" s="50"/>
      <c r="AU40" s="51"/>
      <c r="AV40" s="50"/>
    </row>
    <row r="41" spans="1:48" ht="15">
      <c r="A41" s="52">
        <f t="shared" si="2"/>
        <v>35</v>
      </c>
      <c r="B41" s="84" t="s">
        <v>215</v>
      </c>
      <c r="C41" s="85" t="s">
        <v>28</v>
      </c>
      <c r="D41" s="63" t="s">
        <v>216</v>
      </c>
      <c r="E41" s="97">
        <f>F41+G41+L41+M41+N41</f>
        <v>1828</v>
      </c>
      <c r="F41" s="99">
        <v>918</v>
      </c>
      <c r="G41" s="100">
        <f>IF(COUNT(H41:K41)&lt;1,0,LARGE(H41:K41,1))+IF(COUNT(H41:K41)&lt;2,0,LARGE(H41:K41,2))+IF(COUNT(H41:K41)&lt;3,0,LARGE(H41:K41,3))</f>
        <v>0</v>
      </c>
      <c r="H41" s="45"/>
      <c r="I41" s="45"/>
      <c r="J41" s="45"/>
      <c r="K41" s="45"/>
      <c r="L41" s="46">
        <f>IF(COUNT(P41:AG41)&lt;1,0,LARGE(P41:AG41,1))+IF(COUNT(P41:AG41)&lt;2,0,LARGE(P41:AG41,2))+IF(COUNT(P41:AG41)&lt;3,0,LARGE(P41:AG41,3))+IF(COUNT(P41:AG41)&lt;4,0,LARGE(P41:AG41,4))</f>
        <v>910</v>
      </c>
      <c r="M41" s="47">
        <f>IF(COUNT(AT41:AV41)&lt;1,0,LARGE(AT41:AV41,1))+IF(COUNT(AT41:AV41)&lt;2,0,LARGE(AT41:AV41,2))</f>
        <v>0</v>
      </c>
      <c r="N41" s="48">
        <f>SUM(AH41:AP41)</f>
        <v>0</v>
      </c>
      <c r="O41" s="49"/>
      <c r="P41" s="50"/>
      <c r="Q41" s="50"/>
      <c r="R41" s="70">
        <v>910</v>
      </c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1"/>
      <c r="AG41" s="50"/>
      <c r="AH41" s="50"/>
      <c r="AI41" s="50"/>
      <c r="AJ41" s="50"/>
      <c r="AK41" s="50"/>
      <c r="AL41" s="50"/>
      <c r="AM41" s="50"/>
      <c r="AN41" s="50"/>
      <c r="AO41" s="51"/>
      <c r="AP41" s="50"/>
      <c r="AQ41" s="50"/>
      <c r="AR41" s="50"/>
      <c r="AS41" s="50"/>
      <c r="AT41" s="50"/>
      <c r="AU41" s="51"/>
      <c r="AV41" s="50"/>
    </row>
    <row r="42" spans="1:48" ht="15">
      <c r="A42" s="52">
        <f t="shared" si="2"/>
        <v>36</v>
      </c>
      <c r="B42" s="84" t="s">
        <v>230</v>
      </c>
      <c r="C42" s="85" t="s">
        <v>47</v>
      </c>
      <c r="D42" s="55" t="s">
        <v>13</v>
      </c>
      <c r="E42" s="97">
        <f>F42+G42+L42+M42+N42</f>
        <v>1822</v>
      </c>
      <c r="F42" s="99">
        <v>1218</v>
      </c>
      <c r="G42" s="100">
        <f>IF(COUNT(H42:K42)&lt;1,0,LARGE(H42:K42,1))+IF(COUNT(H42:K42)&lt;2,0,LARGE(H42:K42,2))+IF(COUNT(H42:K42)&lt;3,0,LARGE(H42:K42,3))</f>
        <v>303</v>
      </c>
      <c r="H42" s="45"/>
      <c r="I42" s="45">
        <v>303</v>
      </c>
      <c r="J42" s="45"/>
      <c r="K42" s="45"/>
      <c r="L42" s="46">
        <f>IF(COUNT(P42:AG42)&lt;1,0,LARGE(P42:AG42,1))+IF(COUNT(P42:AG42)&lt;2,0,LARGE(P42:AG42,2))+IF(COUNT(P42:AG42)&lt;3,0,LARGE(P42:AG42,3))+IF(COUNT(P42:AG42)&lt;4,0,LARGE(P42:AG42,4))</f>
        <v>301</v>
      </c>
      <c r="M42" s="47">
        <f>IF(COUNT(AT42:AV42)&lt;1,0,LARGE(AT42:AV42,1))+IF(COUNT(AT42:AV42)&lt;2,0,LARGE(AT42:AV42,2))</f>
        <v>0</v>
      </c>
      <c r="N42" s="48">
        <f>SUM(AH42:AP42)</f>
        <v>0</v>
      </c>
      <c r="O42" s="49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>
        <v>301</v>
      </c>
      <c r="AC42" s="50"/>
      <c r="AD42" s="50"/>
      <c r="AE42" s="50"/>
      <c r="AF42" s="51"/>
      <c r="AG42" s="50"/>
      <c r="AH42" s="50"/>
      <c r="AI42" s="50"/>
      <c r="AJ42" s="50"/>
      <c r="AK42" s="50"/>
      <c r="AL42" s="50"/>
      <c r="AM42" s="50"/>
      <c r="AN42" s="50"/>
      <c r="AO42" s="51"/>
      <c r="AP42" s="50"/>
      <c r="AQ42" s="50"/>
      <c r="AR42" s="50"/>
      <c r="AS42" s="50"/>
      <c r="AT42" s="50"/>
      <c r="AU42" s="51"/>
      <c r="AV42" s="50"/>
    </row>
    <row r="43" spans="1:48" ht="15">
      <c r="A43" s="52">
        <f t="shared" si="2"/>
        <v>37</v>
      </c>
      <c r="B43" s="61" t="s">
        <v>193</v>
      </c>
      <c r="C43" s="85" t="s">
        <v>56</v>
      </c>
      <c r="D43" s="88" t="s">
        <v>16</v>
      </c>
      <c r="E43" s="97">
        <f>F43+G43+L43+M43+N43</f>
        <v>1680</v>
      </c>
      <c r="F43" s="99"/>
      <c r="G43" s="100">
        <f>IF(COUNT(H43:K43)&lt;1,0,LARGE(H43:K43,1))+IF(COUNT(H43:K43)&lt;2,0,LARGE(H43:K43,2))+IF(COUNT(H43:K43)&lt;3,0,LARGE(H43:K43,3))</f>
        <v>0</v>
      </c>
      <c r="H43" s="45"/>
      <c r="I43" s="45"/>
      <c r="J43" s="45"/>
      <c r="K43" s="45"/>
      <c r="L43" s="46">
        <f>IF(COUNT(P43:AG43)&lt;1,0,LARGE(P43:AG43,1))+IF(COUNT(P43:AG43)&lt;2,0,LARGE(P43:AG43,2))+IF(COUNT(P43:AG43)&lt;3,0,LARGE(P43:AG43,3))+IF(COUNT(P43:AG43)&lt;4,0,LARGE(P43:AG43,4))</f>
        <v>1510</v>
      </c>
      <c r="M43" s="47">
        <f>IF(COUNT(AT43:AV43)&lt;1,0,LARGE(AT43:AV43,1))+IF(COUNT(AT43:AV43)&lt;2,0,LARGE(AT43:AV43,2))</f>
        <v>0</v>
      </c>
      <c r="N43" s="48">
        <f>SUM(AH43:AP43)</f>
        <v>170</v>
      </c>
      <c r="O43" s="49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>
        <v>300</v>
      </c>
      <c r="AE43" s="50">
        <v>1210</v>
      </c>
      <c r="AF43" s="51"/>
      <c r="AG43" s="50"/>
      <c r="AH43" s="50"/>
      <c r="AI43" s="50">
        <v>40</v>
      </c>
      <c r="AJ43" s="50">
        <v>20</v>
      </c>
      <c r="AK43" s="50"/>
      <c r="AL43" s="50">
        <v>40</v>
      </c>
      <c r="AM43" s="50">
        <v>20</v>
      </c>
      <c r="AN43" s="50">
        <v>20</v>
      </c>
      <c r="AO43" s="51">
        <v>30</v>
      </c>
      <c r="AP43" s="50"/>
      <c r="AQ43" s="50"/>
      <c r="AR43" s="50"/>
      <c r="AS43" s="50"/>
      <c r="AT43" s="50"/>
      <c r="AU43" s="51"/>
      <c r="AV43" s="50"/>
    </row>
    <row r="44" spans="1:48" ht="15">
      <c r="A44" s="52">
        <f t="shared" si="2"/>
        <v>38</v>
      </c>
      <c r="B44" s="84" t="s">
        <v>172</v>
      </c>
      <c r="C44" s="85" t="s">
        <v>44</v>
      </c>
      <c r="E44" s="97">
        <f>F44+G44+L44+M44+N44</f>
        <v>1664</v>
      </c>
      <c r="F44" s="99"/>
      <c r="G44" s="100">
        <f>IF(COUNT(H44:K44)&lt;1,0,LARGE(H44:K44,1))+IF(COUNT(H44:K44)&lt;2,0,LARGE(H44:K44,2))+IF(COUNT(H44:K44)&lt;3,0,LARGE(H44:K44,3))</f>
        <v>0</v>
      </c>
      <c r="H44" s="45"/>
      <c r="I44" s="45"/>
      <c r="J44" s="45"/>
      <c r="K44" s="45"/>
      <c r="L44" s="46">
        <f>IF(COUNT(P44:AG44)&lt;1,0,LARGE(P44:AG44,1))+IF(COUNT(P44:AG44)&lt;2,0,LARGE(P44:AG44,2))+IF(COUNT(P44:AG44)&lt;3,0,LARGE(P44:AG44,3))+IF(COUNT(P44:AG44)&lt;4,0,LARGE(P44:AG44,4))</f>
        <v>1664</v>
      </c>
      <c r="M44" s="47">
        <f>IF(COUNT(AT44:AV44)&lt;1,0,LARGE(AT44:AV44,1))+IF(COUNT(AT44:AV44)&lt;2,0,LARGE(AT44:AV44,2))</f>
        <v>0</v>
      </c>
      <c r="N44" s="48">
        <f>SUM(AH44:AP44)</f>
        <v>0</v>
      </c>
      <c r="O44" s="49"/>
      <c r="P44" s="50"/>
      <c r="Q44" s="50"/>
      <c r="R44" s="50"/>
      <c r="S44" s="50"/>
      <c r="T44" s="50"/>
      <c r="U44" s="50">
        <v>1664</v>
      </c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1"/>
      <c r="AG44" s="50"/>
      <c r="AH44" s="50"/>
      <c r="AI44" s="50"/>
      <c r="AJ44" s="50"/>
      <c r="AK44" s="50"/>
      <c r="AL44" s="50"/>
      <c r="AM44" s="50"/>
      <c r="AN44" s="50"/>
      <c r="AO44" s="51"/>
      <c r="AP44" s="50"/>
      <c r="AQ44" s="50"/>
      <c r="AR44" s="50"/>
      <c r="AS44" s="50"/>
      <c r="AT44" s="50"/>
      <c r="AU44" s="51"/>
      <c r="AV44" s="50"/>
    </row>
    <row r="45" spans="1:48" ht="15">
      <c r="A45" s="52">
        <f t="shared" si="2"/>
        <v>39</v>
      </c>
      <c r="B45" s="61" t="s">
        <v>78</v>
      </c>
      <c r="C45" s="62" t="s">
        <v>79</v>
      </c>
      <c r="D45" s="63" t="s">
        <v>20</v>
      </c>
      <c r="E45" s="97">
        <f>F45+G45+L45+M45+N45</f>
        <v>1518</v>
      </c>
      <c r="F45" s="99">
        <v>618</v>
      </c>
      <c r="G45" s="100">
        <f>IF(COUNT(H45:K45)&lt;1,0,LARGE(H45:K45,1))+IF(COUNT(H45:K45)&lt;2,0,LARGE(H45:K45,2))+IF(COUNT(H45:K45)&lt;3,0,LARGE(H45:K45,3))</f>
        <v>0</v>
      </c>
      <c r="H45" s="45"/>
      <c r="I45" s="45"/>
      <c r="J45" s="45"/>
      <c r="K45" s="45"/>
      <c r="L45" s="46">
        <f>IF(COUNT(P45:AG45)&lt;1,0,LARGE(P45:AG45,1))+IF(COUNT(P45:AG45)&lt;2,0,LARGE(P45:AG45,2))+IF(COUNT(P45:AG45)&lt;3,0,LARGE(P45:AG45,3))+IF(COUNT(P45:AG45)&lt;4,0,LARGE(P45:AG45,4))</f>
        <v>456</v>
      </c>
      <c r="M45" s="47">
        <f>IF(COUNT(AT45:AV45)&lt;1,0,LARGE(AT45:AV45,1))+IF(COUNT(AT45:AV45)&lt;2,0,LARGE(AT45:AV45,2))</f>
        <v>304</v>
      </c>
      <c r="N45" s="48">
        <f>SUM(AH45:AP45)</f>
        <v>140</v>
      </c>
      <c r="O45" s="49"/>
      <c r="P45" s="50"/>
      <c r="Q45" s="50"/>
      <c r="R45" s="50"/>
      <c r="S45" s="50"/>
      <c r="T45" s="50"/>
      <c r="U45" s="50"/>
      <c r="V45" s="50"/>
      <c r="W45" s="50">
        <v>152</v>
      </c>
      <c r="X45" s="50">
        <v>304</v>
      </c>
      <c r="Y45" s="50"/>
      <c r="Z45" s="50"/>
      <c r="AA45" s="50"/>
      <c r="AB45" s="50"/>
      <c r="AC45" s="50"/>
      <c r="AD45" s="50"/>
      <c r="AE45" s="50"/>
      <c r="AF45" s="51"/>
      <c r="AG45" s="50"/>
      <c r="AH45" s="50">
        <v>30</v>
      </c>
      <c r="AI45" s="50">
        <v>20</v>
      </c>
      <c r="AJ45" s="50">
        <v>30</v>
      </c>
      <c r="AK45" s="50">
        <v>20</v>
      </c>
      <c r="AL45" s="50">
        <v>10</v>
      </c>
      <c r="AM45" s="50"/>
      <c r="AN45" s="50"/>
      <c r="AO45" s="51">
        <v>30</v>
      </c>
      <c r="AP45" s="50"/>
      <c r="AQ45" s="50"/>
      <c r="AR45" s="50"/>
      <c r="AS45" s="50"/>
      <c r="AT45" s="50">
        <v>75</v>
      </c>
      <c r="AU45" s="51"/>
      <c r="AV45" s="50">
        <v>229</v>
      </c>
    </row>
    <row r="46" spans="1:48" ht="15">
      <c r="A46" s="52">
        <f t="shared" si="2"/>
        <v>40</v>
      </c>
      <c r="B46" s="84" t="s">
        <v>262</v>
      </c>
      <c r="C46" s="85" t="s">
        <v>57</v>
      </c>
      <c r="D46" s="56" t="s">
        <v>17</v>
      </c>
      <c r="E46" s="97">
        <f>F46+G46+L46+M46+N46</f>
        <v>1518</v>
      </c>
      <c r="F46" s="99">
        <v>600</v>
      </c>
      <c r="G46" s="100">
        <f>IF(COUNT(H46:K46)&lt;1,0,LARGE(H46:K46,1))+IF(COUNT(H46:K46)&lt;2,0,LARGE(H46:K46,2))+IF(COUNT(H46:K46)&lt;3,0,LARGE(H46:K46,3))</f>
        <v>918</v>
      </c>
      <c r="H46" s="45">
        <v>918</v>
      </c>
      <c r="I46" s="45"/>
      <c r="J46" s="45"/>
      <c r="K46" s="45"/>
      <c r="L46" s="46">
        <f>IF(COUNT(P46:AG46)&lt;1,0,LARGE(P46:AG46,1))+IF(COUNT(P46:AG46)&lt;2,0,LARGE(P46:AG46,2))+IF(COUNT(P46:AG46)&lt;3,0,LARGE(P46:AG46,3))+IF(COUNT(P46:AG46)&lt;4,0,LARGE(P46:AG46,4))</f>
        <v>0</v>
      </c>
      <c r="M46" s="47">
        <f>IF(COUNT(AT46:AV46)&lt;1,0,LARGE(AT46:AV46,1))+IF(COUNT(AT46:AV46)&lt;2,0,LARGE(AT46:AV46,2))</f>
        <v>0</v>
      </c>
      <c r="N46" s="48">
        <f>SUM(AH46:AP46)</f>
        <v>0</v>
      </c>
      <c r="O46" s="49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1"/>
      <c r="AG46" s="50"/>
      <c r="AH46" s="50"/>
      <c r="AI46" s="50"/>
      <c r="AJ46" s="50"/>
      <c r="AK46" s="50"/>
      <c r="AL46" s="50"/>
      <c r="AM46" s="50"/>
      <c r="AN46" s="50"/>
      <c r="AO46" s="51"/>
      <c r="AP46" s="50"/>
      <c r="AQ46" s="50"/>
      <c r="AR46" s="50"/>
      <c r="AS46" s="50"/>
      <c r="AT46" s="50"/>
      <c r="AU46" s="51"/>
      <c r="AV46" s="50"/>
    </row>
    <row r="47" spans="1:48" ht="15">
      <c r="A47" s="52">
        <f t="shared" si="2"/>
        <v>41</v>
      </c>
      <c r="B47" s="53" t="s">
        <v>82</v>
      </c>
      <c r="C47" s="54" t="s">
        <v>21</v>
      </c>
      <c r="E47" s="97">
        <f>F47+G47+L47+M47+N47</f>
        <v>1516</v>
      </c>
      <c r="F47" s="99"/>
      <c r="G47" s="100">
        <f>IF(COUNT(H47:K47)&lt;1,0,LARGE(H47:K47,1))+IF(COUNT(H47:K47)&lt;2,0,LARGE(H47:K47,2))+IF(COUNT(H47:K47)&lt;3,0,LARGE(H47:K47,3))</f>
        <v>0</v>
      </c>
      <c r="H47" s="45"/>
      <c r="I47" s="45"/>
      <c r="J47" s="45"/>
      <c r="K47" s="45"/>
      <c r="L47" s="46">
        <f>IF(COUNT(P47:AG47)&lt;1,0,LARGE(P47:AG47,1))+IF(COUNT(P47:AG47)&lt;2,0,LARGE(P47:AG47,2))+IF(COUNT(P47:AG47)&lt;3,0,LARGE(P47:AG47,3))+IF(COUNT(P47:AG47)&lt;4,0,LARGE(P47:AG47,4))</f>
        <v>1516</v>
      </c>
      <c r="M47" s="47">
        <f>IF(COUNT(AT47:AV47)&lt;1,0,LARGE(AT47:AV47,1))+IF(COUNT(AT47:AV47)&lt;2,0,LARGE(AT47:AV47,2))</f>
        <v>0</v>
      </c>
      <c r="N47" s="48">
        <f>SUM(AH47:AP47)</f>
        <v>0</v>
      </c>
      <c r="O47" s="49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>
        <v>758</v>
      </c>
      <c r="AA47" s="50">
        <v>758</v>
      </c>
      <c r="AB47" s="50"/>
      <c r="AC47" s="50"/>
      <c r="AD47" s="50"/>
      <c r="AE47" s="50"/>
      <c r="AF47" s="51"/>
      <c r="AG47" s="50"/>
      <c r="AH47" s="50"/>
      <c r="AI47" s="50"/>
      <c r="AJ47" s="50"/>
      <c r="AK47" s="50"/>
      <c r="AL47" s="50"/>
      <c r="AM47" s="50"/>
      <c r="AN47" s="50"/>
      <c r="AO47" s="51"/>
      <c r="AP47" s="50"/>
      <c r="AQ47" s="50"/>
      <c r="AR47" s="50"/>
      <c r="AS47" s="50"/>
      <c r="AT47" s="50"/>
      <c r="AU47" s="51"/>
      <c r="AV47" s="50"/>
    </row>
    <row r="48" spans="1:48" ht="15">
      <c r="A48" s="52">
        <f t="shared" si="2"/>
        <v>42</v>
      </c>
      <c r="B48" s="84" t="s">
        <v>155</v>
      </c>
      <c r="C48" s="85" t="s">
        <v>61</v>
      </c>
      <c r="D48" s="87" t="s">
        <v>13</v>
      </c>
      <c r="E48" s="97">
        <f>F48+G48+L48+M48+N48</f>
        <v>1508</v>
      </c>
      <c r="F48" s="99">
        <v>1206</v>
      </c>
      <c r="G48" s="100">
        <f>IF(COUNT(H48:K48)&lt;1,0,LARGE(H48:K48,1))+IF(COUNT(H48:K48)&lt;2,0,LARGE(H48:K48,2))+IF(COUNT(H48:K48)&lt;3,0,LARGE(H48:K48,3))</f>
        <v>0</v>
      </c>
      <c r="H48" s="45"/>
      <c r="I48" s="45"/>
      <c r="J48" s="45"/>
      <c r="K48" s="45"/>
      <c r="L48" s="46">
        <f>IF(COUNT(P48:AG48)&lt;1,0,LARGE(P48:AG48,1))+IF(COUNT(P48:AG48)&lt;2,0,LARGE(P48:AG48,2))+IF(COUNT(P48:AG48)&lt;3,0,LARGE(P48:AG48,3))+IF(COUNT(P48:AG48)&lt;4,0,LARGE(P48:AG48,4))</f>
        <v>302</v>
      </c>
      <c r="M48" s="47">
        <f>IF(COUNT(AT48:AV48)&lt;1,0,LARGE(AT48:AV48,1))+IF(COUNT(AT48:AV48)&lt;2,0,LARGE(AT48:AV48,2))</f>
        <v>0</v>
      </c>
      <c r="N48" s="48">
        <f>SUM(AH48:AP48)</f>
        <v>0</v>
      </c>
      <c r="O48" s="49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>
        <v>302</v>
      </c>
      <c r="AE48" s="50"/>
      <c r="AF48" s="51"/>
      <c r="AG48" s="50"/>
      <c r="AH48" s="50"/>
      <c r="AI48" s="50"/>
      <c r="AJ48" s="50"/>
      <c r="AK48" s="50"/>
      <c r="AL48" s="50"/>
      <c r="AM48" s="50"/>
      <c r="AN48" s="50"/>
      <c r="AO48" s="51"/>
      <c r="AP48" s="50"/>
      <c r="AQ48" s="50"/>
      <c r="AR48" s="50"/>
      <c r="AS48" s="50"/>
      <c r="AT48" s="50"/>
      <c r="AU48" s="51"/>
      <c r="AV48" s="50"/>
    </row>
    <row r="49" spans="1:48" ht="15">
      <c r="A49" s="52">
        <f t="shared" si="2"/>
        <v>43</v>
      </c>
      <c r="B49" s="74" t="s">
        <v>261</v>
      </c>
      <c r="C49" s="75" t="s">
        <v>44</v>
      </c>
      <c r="D49" s="56" t="s">
        <v>13</v>
      </c>
      <c r="E49" s="97">
        <f>F49+G49+L49+M49+N49</f>
        <v>1376</v>
      </c>
      <c r="F49" s="99">
        <v>906</v>
      </c>
      <c r="G49" s="100">
        <f>IF(COUNT(H49:K49)&lt;1,0,LARGE(H49:K49,1))+IF(COUNT(H49:K49)&lt;2,0,LARGE(H49:K49,2))+IF(COUNT(H49:K49)&lt;3,0,LARGE(H49:K49,3))</f>
        <v>0</v>
      </c>
      <c r="H49" s="45"/>
      <c r="I49" s="45"/>
      <c r="J49" s="45"/>
      <c r="K49" s="45"/>
      <c r="L49" s="46">
        <f>IF(COUNT(P49:AG49)&lt;1,0,LARGE(P49:AG49,1))+IF(COUNT(P49:AG49)&lt;2,0,LARGE(P49:AG49,2))+IF(COUNT(P49:AG49)&lt;3,0,LARGE(P49:AG49,3))+IF(COUNT(P49:AG49)&lt;4,0,LARGE(P49:AG49,4))</f>
        <v>450</v>
      </c>
      <c r="M49" s="47">
        <f>IF(COUNT(AT49:AV49)&lt;1,0,LARGE(AT49:AV49,1))+IF(COUNT(AT49:AV49)&lt;2,0,LARGE(AT49:AV49,2))</f>
        <v>0</v>
      </c>
      <c r="N49" s="48">
        <f>SUM(AH49:AP49)</f>
        <v>20</v>
      </c>
      <c r="O49" s="49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>
        <v>450</v>
      </c>
      <c r="AC49" s="50"/>
      <c r="AD49" s="50"/>
      <c r="AE49" s="50"/>
      <c r="AF49" s="51"/>
      <c r="AG49" s="50"/>
      <c r="AH49" s="50"/>
      <c r="AI49" s="50"/>
      <c r="AJ49" s="50"/>
      <c r="AK49" s="50"/>
      <c r="AL49" s="50"/>
      <c r="AM49" s="50"/>
      <c r="AN49" s="50"/>
      <c r="AO49" s="51">
        <v>20</v>
      </c>
      <c r="AP49" s="50"/>
      <c r="AQ49" s="50"/>
      <c r="AR49" s="50"/>
      <c r="AS49" s="50"/>
      <c r="AT49" s="50"/>
      <c r="AU49" s="51"/>
      <c r="AV49" s="50"/>
    </row>
    <row r="50" spans="1:48" ht="15">
      <c r="A50" s="52">
        <f t="shared" si="2"/>
        <v>44</v>
      </c>
      <c r="B50" s="84" t="s">
        <v>152</v>
      </c>
      <c r="C50" s="85" t="s">
        <v>153</v>
      </c>
      <c r="D50" s="56" t="s">
        <v>18</v>
      </c>
      <c r="E50" s="97">
        <f>F50+G50+L50+M50+N50</f>
        <v>1240</v>
      </c>
      <c r="F50" s="99"/>
      <c r="G50" s="100">
        <f>IF(COUNT(H50:K50)&lt;1,0,LARGE(H50:K50,1))+IF(COUNT(H50:K50)&lt;2,0,LARGE(H50:K50,2))+IF(COUNT(H50:K50)&lt;3,0,LARGE(H50:K50,3))</f>
        <v>0</v>
      </c>
      <c r="H50" s="45"/>
      <c r="I50" s="45"/>
      <c r="J50" s="45"/>
      <c r="K50" s="45"/>
      <c r="L50" s="46">
        <f>IF(COUNT(P50:AG50)&lt;1,0,LARGE(P50:AG50,1))+IF(COUNT(P50:AG50)&lt;2,0,LARGE(P50:AG50,2))+IF(COUNT(P50:AG50)&lt;3,0,LARGE(P50:AG50,3))+IF(COUNT(P50:AG50)&lt;4,0,LARGE(P50:AG50,4))</f>
        <v>1210</v>
      </c>
      <c r="M50" s="47">
        <f>IF(COUNT(AT50:AV50)&lt;1,0,LARGE(AT50:AV50,1))+IF(COUNT(AT50:AV50)&lt;2,0,LARGE(AT50:AV50,2))</f>
        <v>0</v>
      </c>
      <c r="N50" s="48">
        <f>SUM(AH50:AP50)</f>
        <v>30</v>
      </c>
      <c r="O50" s="49"/>
      <c r="P50" s="50"/>
      <c r="Q50" s="50"/>
      <c r="R50" s="50"/>
      <c r="S50" s="50"/>
      <c r="T50" s="50"/>
      <c r="U50" s="50">
        <v>1210</v>
      </c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1"/>
      <c r="AG50" s="50"/>
      <c r="AH50" s="50">
        <v>30</v>
      </c>
      <c r="AI50" s="50"/>
      <c r="AJ50" s="50"/>
      <c r="AK50" s="50"/>
      <c r="AL50" s="50"/>
      <c r="AM50" s="50"/>
      <c r="AN50" s="50"/>
      <c r="AO50" s="51"/>
      <c r="AP50" s="50"/>
      <c r="AQ50" s="50"/>
      <c r="AR50" s="50"/>
      <c r="AS50" s="50"/>
      <c r="AT50" s="50"/>
      <c r="AU50" s="51"/>
      <c r="AV50" s="50"/>
    </row>
    <row r="51" spans="1:48" ht="15">
      <c r="A51" s="52">
        <f t="shared" si="2"/>
        <v>45</v>
      </c>
      <c r="B51" s="61" t="s">
        <v>255</v>
      </c>
      <c r="C51" s="62" t="s">
        <v>256</v>
      </c>
      <c r="D51" s="63" t="s">
        <v>13</v>
      </c>
      <c r="E51" s="97">
        <f>F51+G51+L51+M51+N51</f>
        <v>1212</v>
      </c>
      <c r="F51" s="99">
        <v>1212</v>
      </c>
      <c r="G51" s="100">
        <f>IF(COUNT(H51:K51)&lt;1,0,LARGE(H51:K51,1))+IF(COUNT(H51:K51)&lt;2,0,LARGE(H51:K51,2))+IF(COUNT(H51:K51)&lt;3,0,LARGE(H51:K51,3))</f>
        <v>0</v>
      </c>
      <c r="H51" s="45"/>
      <c r="I51" s="45"/>
      <c r="J51" s="45"/>
      <c r="K51" s="45"/>
      <c r="L51" s="46">
        <f>IF(COUNT(P51:AG51)&lt;1,0,LARGE(P51:AG51,1))+IF(COUNT(P51:AG51)&lt;2,0,LARGE(P51:AG51,2))+IF(COUNT(P51:AG51)&lt;3,0,LARGE(P51:AG51,3))+IF(COUNT(P51:AG51)&lt;4,0,LARGE(P51:AG51,4))</f>
        <v>0</v>
      </c>
      <c r="M51" s="47">
        <f>IF(COUNT(AT51:AV51)&lt;1,0,LARGE(AT51:AV51,1))+IF(COUNT(AT51:AV51)&lt;2,0,LARGE(AT51:AV51,2))</f>
        <v>0</v>
      </c>
      <c r="N51" s="48">
        <f>SUM(AH51:AP51)</f>
        <v>0</v>
      </c>
      <c r="O51" s="49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1"/>
      <c r="AG51" s="50"/>
      <c r="AH51" s="50"/>
      <c r="AI51" s="50"/>
      <c r="AJ51" s="50"/>
      <c r="AK51" s="50"/>
      <c r="AL51" s="50"/>
      <c r="AM51" s="50"/>
      <c r="AN51" s="50"/>
      <c r="AO51" s="51"/>
      <c r="AP51" s="50"/>
      <c r="AQ51" s="50"/>
      <c r="AR51" s="50"/>
      <c r="AS51" s="50"/>
      <c r="AT51" s="50"/>
      <c r="AU51" s="51"/>
      <c r="AV51" s="50"/>
    </row>
    <row r="52" spans="1:48" ht="15">
      <c r="A52" s="52">
        <f t="shared" si="2"/>
        <v>46</v>
      </c>
      <c r="B52" s="84" t="s">
        <v>257</v>
      </c>
      <c r="C52" s="85" t="s">
        <v>250</v>
      </c>
      <c r="D52" s="63" t="s">
        <v>258</v>
      </c>
      <c r="E52" s="97">
        <f>F52+G52+L52+M52+N52</f>
        <v>1209</v>
      </c>
      <c r="F52" s="99">
        <v>1209</v>
      </c>
      <c r="G52" s="100">
        <f>IF(COUNT(H52:K52)&lt;1,0,LARGE(H52:K52,1))+IF(COUNT(H52:K52)&lt;2,0,LARGE(H52:K52,2))+IF(COUNT(H52:K52)&lt;3,0,LARGE(H52:K52,3))</f>
        <v>0</v>
      </c>
      <c r="H52" s="45"/>
      <c r="I52" s="45"/>
      <c r="J52" s="45"/>
      <c r="K52" s="45"/>
      <c r="L52" s="46">
        <f>IF(COUNT(P52:AG52)&lt;1,0,LARGE(P52:AG52,1))+IF(COUNT(P52:AG52)&lt;2,0,LARGE(P52:AG52,2))+IF(COUNT(P52:AG52)&lt;3,0,LARGE(P52:AG52,3))+IF(COUNT(P52:AG52)&lt;4,0,LARGE(P52:AG52,4))</f>
        <v>0</v>
      </c>
      <c r="M52" s="47">
        <f>IF(COUNT(AT52:AV52)&lt;1,0,LARGE(AT52:AV52,1))+IF(COUNT(AT52:AV52)&lt;2,0,LARGE(AT52:AV52,2))</f>
        <v>0</v>
      </c>
      <c r="N52" s="48">
        <f>SUM(AH52:AP52)</f>
        <v>0</v>
      </c>
      <c r="O52" s="49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1"/>
      <c r="AG52" s="50"/>
      <c r="AH52" s="50"/>
      <c r="AI52" s="50"/>
      <c r="AJ52" s="50"/>
      <c r="AK52" s="50"/>
      <c r="AL52" s="50"/>
      <c r="AM52" s="50"/>
      <c r="AN52" s="50"/>
      <c r="AO52" s="51"/>
      <c r="AP52" s="50"/>
      <c r="AQ52" s="50"/>
      <c r="AR52" s="50"/>
      <c r="AS52" s="50"/>
      <c r="AT52" s="50"/>
      <c r="AU52" s="51"/>
      <c r="AV52" s="50"/>
    </row>
    <row r="53" spans="1:235" ht="15">
      <c r="A53" s="52">
        <f t="shared" si="2"/>
        <v>47</v>
      </c>
      <c r="B53" s="84" t="s">
        <v>238</v>
      </c>
      <c r="C53" s="85" t="s">
        <v>51</v>
      </c>
      <c r="D53" s="55" t="s">
        <v>25</v>
      </c>
      <c r="E53" s="97">
        <f>F53+G53+L53+M53+N53</f>
        <v>1056</v>
      </c>
      <c r="F53" s="99"/>
      <c r="G53" s="100">
        <f>IF(COUNT(H53:K53)&lt;1,0,LARGE(H53:K53,1))+IF(COUNT(H53:K53)&lt;2,0,LARGE(H53:K53,2))+IF(COUNT(H53:K53)&lt;3,0,LARGE(H53:K53,3))</f>
        <v>0</v>
      </c>
      <c r="H53" s="45"/>
      <c r="I53" s="45"/>
      <c r="J53" s="45"/>
      <c r="K53" s="45"/>
      <c r="L53" s="46">
        <f>IF(COUNT(P53:AG53)&lt;1,0,LARGE(P53:AG53,1))+IF(COUNT(P53:AG53)&lt;2,0,LARGE(P53:AG53,2))+IF(COUNT(P53:AG53)&lt;3,0,LARGE(P53:AG53,3))+IF(COUNT(P53:AG53)&lt;4,0,LARGE(P53:AG53,4))</f>
        <v>1056</v>
      </c>
      <c r="M53" s="47">
        <f>IF(COUNT(AT53:AV53)&lt;1,0,LARGE(AT53:AV53,1))+IF(COUNT(AT53:AV53)&lt;2,0,LARGE(AT53:AV53,2))</f>
        <v>0</v>
      </c>
      <c r="N53" s="48">
        <f>SUM(AH53:AP53)</f>
        <v>0</v>
      </c>
      <c r="O53" s="49"/>
      <c r="P53" s="50">
        <v>453</v>
      </c>
      <c r="Q53" s="50">
        <v>603</v>
      </c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1"/>
      <c r="AG53" s="50"/>
      <c r="AH53" s="59"/>
      <c r="AI53" s="59"/>
      <c r="AJ53" s="59"/>
      <c r="AK53" s="59"/>
      <c r="AL53" s="59"/>
      <c r="AM53" s="59"/>
      <c r="AN53" s="59"/>
      <c r="AO53" s="60"/>
      <c r="AP53" s="59"/>
      <c r="AQ53" s="59"/>
      <c r="AR53" s="59"/>
      <c r="AS53" s="59"/>
      <c r="AT53" s="59"/>
      <c r="AU53" s="60"/>
      <c r="AV53" s="59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</row>
    <row r="54" spans="1:48" ht="15">
      <c r="A54" s="52">
        <f t="shared" si="2"/>
        <v>48</v>
      </c>
      <c r="B54" s="84" t="s">
        <v>200</v>
      </c>
      <c r="C54" s="85" t="s">
        <v>47</v>
      </c>
      <c r="D54" s="55" t="s">
        <v>16</v>
      </c>
      <c r="E54" s="97">
        <f>F54+G54+L54+M54+N54</f>
        <v>1001</v>
      </c>
      <c r="F54" s="99">
        <v>921</v>
      </c>
      <c r="G54" s="100">
        <f>IF(COUNT(H54:K54)&lt;1,0,LARGE(H54:K54,1))+IF(COUNT(H54:K54)&lt;2,0,LARGE(H54:K54,2))+IF(COUNT(H54:K54)&lt;3,0,LARGE(H54:K54,3))</f>
        <v>0</v>
      </c>
      <c r="H54" s="45"/>
      <c r="I54" s="45"/>
      <c r="J54" s="45"/>
      <c r="K54" s="45"/>
      <c r="L54" s="46">
        <f>IF(COUNT(P54:AG54)&lt;1,0,LARGE(P54:AG54,1))+IF(COUNT(P54:AG54)&lt;2,0,LARGE(P54:AG54,2))+IF(COUNT(P54:AG54)&lt;3,0,LARGE(P54:AG54,3))+IF(COUNT(P54:AG54)&lt;4,0,LARGE(P54:AG54,4))</f>
        <v>0</v>
      </c>
      <c r="M54" s="47">
        <f>IF(COUNT(AT54:AV54)&lt;1,0,LARGE(AT54:AV54,1))+IF(COUNT(AT54:AV54)&lt;2,0,LARGE(AT54:AV54,2))</f>
        <v>0</v>
      </c>
      <c r="N54" s="48">
        <f>SUM(AH54:AP54)</f>
        <v>80</v>
      </c>
      <c r="O54" s="49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1"/>
      <c r="AG54" s="50"/>
      <c r="AH54" s="50"/>
      <c r="AI54" s="50">
        <v>20</v>
      </c>
      <c r="AJ54" s="50">
        <v>30</v>
      </c>
      <c r="AK54" s="50"/>
      <c r="AL54" s="50">
        <v>10</v>
      </c>
      <c r="AM54" s="50"/>
      <c r="AN54" s="50">
        <v>20</v>
      </c>
      <c r="AO54" s="51"/>
      <c r="AP54" s="50"/>
      <c r="AQ54" s="50"/>
      <c r="AR54" s="50"/>
      <c r="AS54" s="50"/>
      <c r="AT54" s="50"/>
      <c r="AU54" s="51"/>
      <c r="AV54" s="50"/>
    </row>
    <row r="55" spans="1:48" ht="15">
      <c r="A55" s="52">
        <f t="shared" si="2"/>
        <v>49</v>
      </c>
      <c r="B55" s="61" t="s">
        <v>77</v>
      </c>
      <c r="C55" s="62" t="s">
        <v>113</v>
      </c>
      <c r="D55" s="55" t="s">
        <v>20</v>
      </c>
      <c r="E55" s="97">
        <f>F55+G55+L55+M55+N55</f>
        <v>934</v>
      </c>
      <c r="F55" s="99"/>
      <c r="G55" s="100">
        <f>IF(COUNT(H55:K55)&lt;1,0,LARGE(H55:K55,1))+IF(COUNT(H55:K55)&lt;2,0,LARGE(H55:K55,2))+IF(COUNT(H55:K55)&lt;3,0,LARGE(H55:K55,3))</f>
        <v>612</v>
      </c>
      <c r="H55" s="45">
        <v>612</v>
      </c>
      <c r="I55" s="45"/>
      <c r="J55" s="45"/>
      <c r="K55" s="45"/>
      <c r="L55" s="46">
        <f>IF(COUNT(P55:AG55)&lt;1,0,LARGE(P55:AG55,1))+IF(COUNT(P55:AG55)&lt;2,0,LARGE(P55:AG55,2))+IF(COUNT(P55:AG55)&lt;3,0,LARGE(P55:AG55,3))+IF(COUNT(P55:AG55)&lt;4,0,LARGE(P55:AG55,4))</f>
        <v>0</v>
      </c>
      <c r="M55" s="47">
        <f>IF(COUNT(AT55:AV55)&lt;1,0,LARGE(AT55:AV55,1))+IF(COUNT(AT55:AV55)&lt;2,0,LARGE(AT55:AV55,2))</f>
        <v>152</v>
      </c>
      <c r="N55" s="48">
        <f>SUM(AH55:AP55)</f>
        <v>170</v>
      </c>
      <c r="O55" s="49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1"/>
      <c r="AG55" s="50"/>
      <c r="AH55" s="50">
        <v>20</v>
      </c>
      <c r="AI55" s="50">
        <v>30</v>
      </c>
      <c r="AJ55" s="50">
        <v>20</v>
      </c>
      <c r="AK55" s="50">
        <v>40</v>
      </c>
      <c r="AL55" s="50">
        <v>30</v>
      </c>
      <c r="AM55" s="50"/>
      <c r="AN55" s="50"/>
      <c r="AO55" s="51">
        <v>30</v>
      </c>
      <c r="AP55" s="50"/>
      <c r="AQ55" s="50"/>
      <c r="AR55" s="50"/>
      <c r="AS55" s="50"/>
      <c r="AT55" s="50">
        <v>152</v>
      </c>
      <c r="AU55" s="51"/>
      <c r="AV55" s="50"/>
    </row>
    <row r="56" spans="1:48" ht="15">
      <c r="A56" s="52">
        <f t="shared" si="2"/>
        <v>50</v>
      </c>
      <c r="B56" s="84" t="s">
        <v>145</v>
      </c>
      <c r="C56" s="85" t="s">
        <v>259</v>
      </c>
      <c r="D56" s="56" t="s">
        <v>260</v>
      </c>
      <c r="E56" s="97">
        <f>F56+G56+L56+M56+N56</f>
        <v>915</v>
      </c>
      <c r="F56" s="99">
        <v>915</v>
      </c>
      <c r="G56" s="100">
        <f>IF(COUNT(H56:K56)&lt;1,0,LARGE(H56:K56,1))+IF(COUNT(H56:K56)&lt;2,0,LARGE(H56:K56,2))+IF(COUNT(H56:K56)&lt;3,0,LARGE(H56:K56,3))</f>
        <v>0</v>
      </c>
      <c r="H56" s="45"/>
      <c r="I56" s="45"/>
      <c r="J56" s="45"/>
      <c r="K56" s="45"/>
      <c r="L56" s="46">
        <f>IF(COUNT(P56:AG56)&lt;1,0,LARGE(P56:AG56,1))+IF(COUNT(P56:AG56)&lt;2,0,LARGE(P56:AG56,2))+IF(COUNT(P56:AG56)&lt;3,0,LARGE(P56:AG56,3))+IF(COUNT(P56:AG56)&lt;4,0,LARGE(P56:AG56,4))</f>
        <v>0</v>
      </c>
      <c r="M56" s="47">
        <f>IF(COUNT(AT56:AV56)&lt;1,0,LARGE(AT56:AV56,1))+IF(COUNT(AT56:AV56)&lt;2,0,LARGE(AT56:AV56,2))</f>
        <v>0</v>
      </c>
      <c r="N56" s="48">
        <f>SUM(AH56:AP56)</f>
        <v>0</v>
      </c>
      <c r="O56" s="49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1"/>
      <c r="AG56" s="50"/>
      <c r="AH56" s="59"/>
      <c r="AI56" s="59"/>
      <c r="AJ56" s="59"/>
      <c r="AK56" s="59"/>
      <c r="AL56" s="59"/>
      <c r="AM56" s="59"/>
      <c r="AN56" s="59"/>
      <c r="AO56" s="60"/>
      <c r="AP56" s="59"/>
      <c r="AQ56" s="59"/>
      <c r="AR56" s="59"/>
      <c r="AS56" s="59"/>
      <c r="AT56" s="59"/>
      <c r="AU56" s="60"/>
      <c r="AV56" s="59"/>
    </row>
    <row r="57" spans="1:48" ht="15">
      <c r="A57" s="52">
        <f t="shared" si="2"/>
        <v>51</v>
      </c>
      <c r="B57" s="84" t="s">
        <v>236</v>
      </c>
      <c r="C57" s="85" t="s">
        <v>33</v>
      </c>
      <c r="D57" s="63" t="s">
        <v>25</v>
      </c>
      <c r="E57" s="97">
        <f>F57+G57+L57+M57+N57</f>
        <v>911</v>
      </c>
      <c r="F57" s="99"/>
      <c r="G57" s="100">
        <f>IF(COUNT(H57:K57)&lt;1,0,LARGE(H57:K57,1))+IF(COUNT(H57:K57)&lt;2,0,LARGE(H57:K57,2))+IF(COUNT(H57:K57)&lt;3,0,LARGE(H57:K57,3))</f>
        <v>0</v>
      </c>
      <c r="H57" s="45"/>
      <c r="I57" s="45"/>
      <c r="J57" s="45"/>
      <c r="K57" s="45"/>
      <c r="L57" s="46">
        <f>IF(COUNT(P57:AG57)&lt;1,0,LARGE(P57:AG57,1))+IF(COUNT(P57:AG57)&lt;2,0,LARGE(P57:AG57,2))+IF(COUNT(P57:AG57)&lt;3,0,LARGE(P57:AG57,3))+IF(COUNT(P57:AG57)&lt;4,0,LARGE(P57:AG57,4))</f>
        <v>911</v>
      </c>
      <c r="M57" s="47">
        <f>IF(COUNT(AT57:AV57)&lt;1,0,LARGE(AT57:AV57,1))+IF(COUNT(AT57:AV57)&lt;2,0,LARGE(AT57:AV57,2))</f>
        <v>0</v>
      </c>
      <c r="N57" s="48">
        <f>SUM(AH57:AP57)</f>
        <v>0</v>
      </c>
      <c r="O57" s="49"/>
      <c r="P57" s="50"/>
      <c r="Q57" s="50">
        <v>911</v>
      </c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1"/>
      <c r="AG57" s="50"/>
      <c r="AH57" s="50"/>
      <c r="AI57" s="50"/>
      <c r="AJ57" s="50"/>
      <c r="AK57" s="50"/>
      <c r="AL57" s="50"/>
      <c r="AM57" s="50"/>
      <c r="AN57" s="50"/>
      <c r="AO57" s="51"/>
      <c r="AP57" s="50"/>
      <c r="AQ57" s="50"/>
      <c r="AR57" s="50"/>
      <c r="AS57" s="50"/>
      <c r="AT57" s="50"/>
      <c r="AU57" s="51"/>
      <c r="AV57" s="50"/>
    </row>
    <row r="58" spans="1:48" ht="15">
      <c r="A58" s="52">
        <f t="shared" si="2"/>
        <v>52</v>
      </c>
      <c r="B58" s="53" t="s">
        <v>124</v>
      </c>
      <c r="C58" s="54" t="s">
        <v>119</v>
      </c>
      <c r="D58" s="36" t="s">
        <v>20</v>
      </c>
      <c r="E58" s="97">
        <f>F58+G58+L58+M58+N58</f>
        <v>901</v>
      </c>
      <c r="F58" s="99"/>
      <c r="G58" s="100">
        <f>IF(COUNT(H58:K58)&lt;1,0,LARGE(H58:K58,1))+IF(COUNT(H58:K58)&lt;2,0,LARGE(H58:K58,2))+IF(COUNT(H58:K58)&lt;3,0,LARGE(H58:K58,3))</f>
        <v>303</v>
      </c>
      <c r="H58" s="45">
        <v>303</v>
      </c>
      <c r="I58" s="45"/>
      <c r="J58" s="45"/>
      <c r="K58" s="45"/>
      <c r="L58" s="46">
        <f>IF(COUNT(P58:AG58)&lt;1,0,LARGE(P58:AG58,1))+IF(COUNT(P58:AG58)&lt;2,0,LARGE(P58:AG58,2))+IF(COUNT(P58:AG58)&lt;3,0,LARGE(P58:AG58,3))+IF(COUNT(P58:AG58)&lt;4,0,LARGE(P58:AG58,4))</f>
        <v>0</v>
      </c>
      <c r="M58" s="47">
        <f>IF(COUNT(AT58:AV58)&lt;1,0,LARGE(AT58:AV58,1))+IF(COUNT(AT58:AV58)&lt;2,0,LARGE(AT58:AV58,2))</f>
        <v>308</v>
      </c>
      <c r="N58" s="48">
        <f>SUM(AH58:AP58)</f>
        <v>290</v>
      </c>
      <c r="O58" s="49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1"/>
      <c r="AG58" s="50"/>
      <c r="AH58" s="50">
        <v>50</v>
      </c>
      <c r="AI58" s="50"/>
      <c r="AJ58" s="50">
        <v>50</v>
      </c>
      <c r="AK58" s="50">
        <v>70</v>
      </c>
      <c r="AL58" s="50">
        <v>40</v>
      </c>
      <c r="AM58" s="50"/>
      <c r="AN58" s="50">
        <v>40</v>
      </c>
      <c r="AO58" s="51">
        <v>40</v>
      </c>
      <c r="AP58" s="50"/>
      <c r="AQ58" s="50"/>
      <c r="AR58" s="50"/>
      <c r="AS58" s="50"/>
      <c r="AT58" s="50">
        <v>308</v>
      </c>
      <c r="AU58" s="51"/>
      <c r="AV58" s="50"/>
    </row>
    <row r="59" spans="1:48" ht="15">
      <c r="A59" s="52">
        <f t="shared" si="2"/>
        <v>53</v>
      </c>
      <c r="B59" s="84" t="s">
        <v>210</v>
      </c>
      <c r="C59" s="85" t="s">
        <v>59</v>
      </c>
      <c r="D59" s="55" t="s">
        <v>14</v>
      </c>
      <c r="E59" s="97">
        <f>F59+G59+L59+M59+N59</f>
        <v>857</v>
      </c>
      <c r="F59" s="99"/>
      <c r="G59" s="100">
        <f>IF(COUNT(H59:K59)&lt;1,0,LARGE(H59:K59,1))+IF(COUNT(H59:K59)&lt;2,0,LARGE(H59:K59,2))+IF(COUNT(H59:K59)&lt;3,0,LARGE(H59:K59,3))</f>
        <v>0</v>
      </c>
      <c r="H59" s="45"/>
      <c r="I59" s="45"/>
      <c r="J59" s="45"/>
      <c r="K59" s="45"/>
      <c r="L59" s="46">
        <f>IF(COUNT(P59:AG59)&lt;1,0,LARGE(P59:AG59,1))+IF(COUNT(P59:AG59)&lt;2,0,LARGE(P59:AG59,2))+IF(COUNT(P59:AG59)&lt;3,0,LARGE(P59:AG59,3))+IF(COUNT(P59:AG59)&lt;4,0,LARGE(P59:AG59,4))</f>
        <v>608</v>
      </c>
      <c r="M59" s="47">
        <f>IF(COUNT(AT59:AV59)&lt;1,0,LARGE(AT59:AV59,1))+IF(COUNT(AT59:AV59)&lt;2,0,LARGE(AT59:AV59,2))</f>
        <v>229</v>
      </c>
      <c r="N59" s="48">
        <f>SUM(AH59:AP59)</f>
        <v>20</v>
      </c>
      <c r="O59" s="49"/>
      <c r="P59" s="50"/>
      <c r="Q59" s="50"/>
      <c r="R59" s="50"/>
      <c r="S59" s="50"/>
      <c r="T59" s="50"/>
      <c r="U59" s="50"/>
      <c r="V59" s="50">
        <v>305</v>
      </c>
      <c r="W59" s="50">
        <v>152</v>
      </c>
      <c r="X59" s="50">
        <v>151</v>
      </c>
      <c r="Y59" s="50"/>
      <c r="Z59" s="50"/>
      <c r="AA59" s="50"/>
      <c r="AB59" s="50"/>
      <c r="AC59" s="50"/>
      <c r="AD59" s="50"/>
      <c r="AE59" s="50"/>
      <c r="AF59" s="51"/>
      <c r="AG59" s="50"/>
      <c r="AH59" s="50"/>
      <c r="AI59" s="50"/>
      <c r="AJ59" s="50"/>
      <c r="AK59" s="50"/>
      <c r="AL59" s="50"/>
      <c r="AM59" s="50">
        <v>20</v>
      </c>
      <c r="AN59" s="50"/>
      <c r="AO59" s="51"/>
      <c r="AP59" s="50"/>
      <c r="AQ59" s="50"/>
      <c r="AR59" s="50"/>
      <c r="AS59" s="50"/>
      <c r="AT59" s="50"/>
      <c r="AU59" s="51"/>
      <c r="AV59" s="50">
        <v>229</v>
      </c>
    </row>
    <row r="60" spans="1:48" ht="15">
      <c r="A60" s="52">
        <f t="shared" si="2"/>
        <v>54</v>
      </c>
      <c r="B60" s="84" t="s">
        <v>189</v>
      </c>
      <c r="C60" s="85" t="s">
        <v>190</v>
      </c>
      <c r="D60" s="56" t="s">
        <v>18</v>
      </c>
      <c r="E60" s="97">
        <f>F60+G60+L60+M60+N60</f>
        <v>780</v>
      </c>
      <c r="F60" s="99">
        <v>600</v>
      </c>
      <c r="G60" s="100">
        <f>IF(COUNT(H60:K60)&lt;1,0,LARGE(H60:K60,1))+IF(COUNT(H60:K60)&lt;2,0,LARGE(H60:K60,2))+IF(COUNT(H60:K60)&lt;3,0,LARGE(H60:K60,3))</f>
        <v>0</v>
      </c>
      <c r="H60" s="45"/>
      <c r="I60" s="45"/>
      <c r="J60" s="45"/>
      <c r="K60" s="45"/>
      <c r="L60" s="46">
        <f>IF(COUNT(P60:AG60)&lt;1,0,LARGE(P60:AG60,1))+IF(COUNT(P60:AG60)&lt;2,0,LARGE(P60:AG60,2))+IF(COUNT(P60:AG60)&lt;3,0,LARGE(P60:AG60,3))+IF(COUNT(P60:AG60)&lt;4,0,LARGE(P60:AG60,4))</f>
        <v>0</v>
      </c>
      <c r="M60" s="47">
        <f>IF(COUNT(AT60:AV60)&lt;1,0,LARGE(AT60:AV60,1))+IF(COUNT(AT60:AV60)&lt;2,0,LARGE(AT60:AV60,2))</f>
        <v>0</v>
      </c>
      <c r="N60" s="48">
        <f>SUM(AH60:AP60)</f>
        <v>180</v>
      </c>
      <c r="O60" s="49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1"/>
      <c r="AG60" s="50"/>
      <c r="AH60" s="50">
        <v>20</v>
      </c>
      <c r="AI60" s="50">
        <v>20</v>
      </c>
      <c r="AJ60" s="50"/>
      <c r="AK60" s="50">
        <v>30</v>
      </c>
      <c r="AL60" s="50">
        <v>30</v>
      </c>
      <c r="AM60" s="50">
        <v>20</v>
      </c>
      <c r="AN60" s="50">
        <v>30</v>
      </c>
      <c r="AO60" s="51">
        <v>30</v>
      </c>
      <c r="AP60" s="50"/>
      <c r="AQ60" s="50"/>
      <c r="AR60" s="50"/>
      <c r="AS60" s="50"/>
      <c r="AT60" s="50"/>
      <c r="AU60" s="51"/>
      <c r="AV60" s="50"/>
    </row>
    <row r="61" spans="1:48" ht="15">
      <c r="A61" s="52">
        <f t="shared" si="2"/>
        <v>55</v>
      </c>
      <c r="B61" s="84" t="s">
        <v>145</v>
      </c>
      <c r="C61" s="85" t="s">
        <v>146</v>
      </c>
      <c r="D61" s="55" t="s">
        <v>201</v>
      </c>
      <c r="E61" s="97">
        <f>F61+G61+L61+M61+N61</f>
        <v>778</v>
      </c>
      <c r="F61" s="99"/>
      <c r="G61" s="100">
        <f>IF(COUNT(H61:K61)&lt;1,0,LARGE(H61:K61,1))+IF(COUNT(H61:K61)&lt;2,0,LARGE(H61:K61,2))+IF(COUNT(H61:K61)&lt;3,0,LARGE(H61:K61,3))</f>
        <v>0</v>
      </c>
      <c r="H61" s="45"/>
      <c r="I61" s="45"/>
      <c r="J61" s="45"/>
      <c r="K61" s="45"/>
      <c r="L61" s="46">
        <f>IF(COUNT(P61:AG61)&lt;1,0,LARGE(P61:AG61,1))+IF(COUNT(P61:AG61)&lt;2,0,LARGE(P61:AG61,2))+IF(COUNT(P61:AG61)&lt;3,0,LARGE(P61:AG61,3))+IF(COUNT(P61:AG61)&lt;4,0,LARGE(P61:AG61,4))</f>
        <v>758</v>
      </c>
      <c r="M61" s="47">
        <f>IF(COUNT(AT61:AV61)&lt;1,0,LARGE(AT61:AV61,1))+IF(COUNT(AT61:AV61)&lt;2,0,LARGE(AT61:AV61,2))</f>
        <v>0</v>
      </c>
      <c r="N61" s="48">
        <f>SUM(AH61:AP61)</f>
        <v>20</v>
      </c>
      <c r="O61" s="49"/>
      <c r="P61" s="50"/>
      <c r="Q61" s="50"/>
      <c r="R61" s="50"/>
      <c r="S61" s="50">
        <v>758</v>
      </c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1"/>
      <c r="AG61" s="50"/>
      <c r="AH61" s="50"/>
      <c r="AI61" s="50">
        <v>20</v>
      </c>
      <c r="AJ61" s="50"/>
      <c r="AK61" s="50"/>
      <c r="AL61" s="50"/>
      <c r="AM61" s="50"/>
      <c r="AN61" s="50"/>
      <c r="AO61" s="51"/>
      <c r="AP61" s="50"/>
      <c r="AQ61" s="50"/>
      <c r="AR61" s="50"/>
      <c r="AS61" s="50"/>
      <c r="AT61" s="50"/>
      <c r="AU61" s="51"/>
      <c r="AV61" s="50"/>
    </row>
    <row r="62" spans="1:48" ht="15">
      <c r="A62" s="52">
        <f t="shared" si="2"/>
        <v>56</v>
      </c>
      <c r="B62" s="61" t="s">
        <v>237</v>
      </c>
      <c r="C62" s="62" t="s">
        <v>113</v>
      </c>
      <c r="D62" s="55" t="s">
        <v>25</v>
      </c>
      <c r="E62" s="97">
        <f>F62+G62+L62+M62+N62</f>
        <v>757</v>
      </c>
      <c r="F62" s="99"/>
      <c r="G62" s="100">
        <f>IF(COUNT(H62:K62)&lt;1,0,LARGE(H62:K62,1))+IF(COUNT(H62:K62)&lt;2,0,LARGE(H62:K62,2))+IF(COUNT(H62:K62)&lt;3,0,LARGE(H62:K62,3))</f>
        <v>0</v>
      </c>
      <c r="H62" s="45"/>
      <c r="I62" s="45"/>
      <c r="J62" s="45"/>
      <c r="K62" s="45"/>
      <c r="L62" s="46">
        <f>IF(COUNT(P62:AG62)&lt;1,0,LARGE(P62:AG62,1))+IF(COUNT(P62:AG62)&lt;2,0,LARGE(P62:AG62,2))+IF(COUNT(P62:AG62)&lt;3,0,LARGE(P62:AG62,3))+IF(COUNT(P62:AG62)&lt;4,0,LARGE(P62:AG62,4))</f>
        <v>757</v>
      </c>
      <c r="M62" s="47">
        <f>IF(COUNT(AT62:AV62)&lt;1,0,LARGE(AT62:AV62,1))+IF(COUNT(AT62:AV62)&lt;2,0,LARGE(AT62:AV62,2))</f>
        <v>0</v>
      </c>
      <c r="N62" s="48">
        <f>SUM(AH62:AP62)</f>
        <v>0</v>
      </c>
      <c r="O62" s="49"/>
      <c r="P62" s="50">
        <v>151</v>
      </c>
      <c r="Q62" s="50">
        <v>606</v>
      </c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1"/>
      <c r="AG62" s="50"/>
      <c r="AH62" s="50"/>
      <c r="AI62" s="50"/>
      <c r="AJ62" s="50"/>
      <c r="AK62" s="50"/>
      <c r="AL62" s="50"/>
      <c r="AM62" s="50"/>
      <c r="AN62" s="50"/>
      <c r="AO62" s="51"/>
      <c r="AP62" s="50"/>
      <c r="AQ62" s="50"/>
      <c r="AR62" s="50"/>
      <c r="AS62" s="50"/>
      <c r="AT62" s="50"/>
      <c r="AU62" s="51"/>
      <c r="AV62" s="50"/>
    </row>
    <row r="63" spans="1:48" ht="15">
      <c r="A63" s="52">
        <f t="shared" si="2"/>
        <v>57</v>
      </c>
      <c r="B63" s="61" t="s">
        <v>140</v>
      </c>
      <c r="C63" s="62" t="s">
        <v>135</v>
      </c>
      <c r="D63" s="63" t="s">
        <v>26</v>
      </c>
      <c r="E63" s="97">
        <f>F63+G63+L63+M63+N63</f>
        <v>756</v>
      </c>
      <c r="F63" s="99"/>
      <c r="G63" s="100">
        <f>IF(COUNT(H63:K63)&lt;1,0,LARGE(H63:K63,1))+IF(COUNT(H63:K63)&lt;2,0,LARGE(H63:K63,2))+IF(COUNT(H63:K63)&lt;3,0,LARGE(H63:K63,3))</f>
        <v>0</v>
      </c>
      <c r="H63" s="45"/>
      <c r="I63" s="45"/>
      <c r="J63" s="45"/>
      <c r="K63" s="45"/>
      <c r="L63" s="46">
        <f>IF(COUNT(P63:AG63)&lt;1,0,LARGE(P63:AG63,1))+IF(COUNT(P63:AG63)&lt;2,0,LARGE(P63:AG63,2))+IF(COUNT(P63:AG63)&lt;3,0,LARGE(P63:AG63,3))+IF(COUNT(P63:AG63)&lt;4,0,LARGE(P63:AG63,4))</f>
        <v>756</v>
      </c>
      <c r="M63" s="47">
        <f>IF(COUNT(AT63:AV63)&lt;1,0,LARGE(AT63:AV63,1))+IF(COUNT(AT63:AV63)&lt;2,0,LARGE(AT63:AV63,2))</f>
        <v>0</v>
      </c>
      <c r="N63" s="48">
        <f>SUM(AH63:AP63)</f>
        <v>0</v>
      </c>
      <c r="O63" s="49"/>
      <c r="P63" s="50">
        <v>756</v>
      </c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1"/>
      <c r="AG63" s="50"/>
      <c r="AH63" s="50"/>
      <c r="AI63" s="50"/>
      <c r="AJ63" s="50"/>
      <c r="AK63" s="50"/>
      <c r="AL63" s="50"/>
      <c r="AM63" s="50"/>
      <c r="AN63" s="50"/>
      <c r="AO63" s="51"/>
      <c r="AP63" s="50"/>
      <c r="AQ63" s="50"/>
      <c r="AR63" s="50"/>
      <c r="AS63" s="50"/>
      <c r="AT63" s="50"/>
      <c r="AU63" s="51"/>
      <c r="AV63" s="50"/>
    </row>
    <row r="64" spans="1:48" ht="15">
      <c r="A64" s="52">
        <f t="shared" si="2"/>
        <v>58</v>
      </c>
      <c r="B64" s="84" t="s">
        <v>196</v>
      </c>
      <c r="C64" s="85" t="s">
        <v>197</v>
      </c>
      <c r="D64" s="55" t="s">
        <v>13</v>
      </c>
      <c r="E64" s="97">
        <f>F64+G64+L64+M64+N64</f>
        <v>660</v>
      </c>
      <c r="F64" s="99"/>
      <c r="G64" s="100">
        <f>IF(COUNT(H64:K64)&lt;1,0,LARGE(H64:K64,1))+IF(COUNT(H64:K64)&lt;2,0,LARGE(H64:K64,2))+IF(COUNT(H64:K64)&lt;3,0,LARGE(H64:K64,3))</f>
        <v>0</v>
      </c>
      <c r="H64" s="45"/>
      <c r="I64" s="45"/>
      <c r="J64" s="45"/>
      <c r="K64" s="45"/>
      <c r="L64" s="46">
        <f>IF(COUNT(P64:AG64)&lt;1,0,LARGE(P64:AG64,1))+IF(COUNT(P64:AG64)&lt;2,0,LARGE(P64:AG64,2))+IF(COUNT(P64:AG64)&lt;3,0,LARGE(P64:AG64,3))+IF(COUNT(P64:AG64)&lt;4,0,LARGE(P64:AG64,4))</f>
        <v>0</v>
      </c>
      <c r="M64" s="47">
        <f>IF(COUNT(AT64:AV64)&lt;1,0,LARGE(AT64:AV64,1))+IF(COUNT(AT64:AV64)&lt;2,0,LARGE(AT64:AV64,2))</f>
        <v>610</v>
      </c>
      <c r="N64" s="48">
        <f>SUM(AH64:AP64)</f>
        <v>50</v>
      </c>
      <c r="O64" s="49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1"/>
      <c r="AG64" s="50"/>
      <c r="AH64" s="50"/>
      <c r="AI64" s="50">
        <v>30</v>
      </c>
      <c r="AJ64" s="50"/>
      <c r="AK64" s="50">
        <v>20</v>
      </c>
      <c r="AL64" s="50"/>
      <c r="AM64" s="50"/>
      <c r="AN64" s="50"/>
      <c r="AO64" s="51"/>
      <c r="AP64" s="50"/>
      <c r="AQ64" s="50"/>
      <c r="AR64" s="50"/>
      <c r="AS64" s="50"/>
      <c r="AT64" s="50"/>
      <c r="AU64" s="51">
        <v>610</v>
      </c>
      <c r="AV64" s="50"/>
    </row>
    <row r="65" spans="1:48" ht="15">
      <c r="A65" s="52">
        <f t="shared" si="2"/>
        <v>59</v>
      </c>
      <c r="B65" s="74" t="s">
        <v>198</v>
      </c>
      <c r="C65" s="75" t="s">
        <v>199</v>
      </c>
      <c r="D65" s="55" t="s">
        <v>18</v>
      </c>
      <c r="E65" s="97">
        <f>F65+G65+L65+M65+N65</f>
        <v>659</v>
      </c>
      <c r="F65" s="99"/>
      <c r="G65" s="100">
        <f>IF(COUNT(H65:K65)&lt;1,0,LARGE(H65:K65,1))+IF(COUNT(H65:K65)&lt;2,0,LARGE(H65:K65,2))+IF(COUNT(H65:K65)&lt;3,0,LARGE(H65:K65,3))</f>
        <v>609</v>
      </c>
      <c r="H65" s="45"/>
      <c r="I65" s="45"/>
      <c r="J65" s="45">
        <v>609</v>
      </c>
      <c r="K65" s="45"/>
      <c r="L65" s="46">
        <f>IF(COUNT(P65:AG65)&lt;1,0,LARGE(P65:AG65,1))+IF(COUNT(P65:AG65)&lt;2,0,LARGE(P65:AG65,2))+IF(COUNT(P65:AG65)&lt;3,0,LARGE(P65:AG65,3))+IF(COUNT(P65:AG65)&lt;4,0,LARGE(P65:AG65,4))</f>
        <v>0</v>
      </c>
      <c r="M65" s="47">
        <f>IF(COUNT(AT65:AV65)&lt;1,0,LARGE(AT65:AV65,1))+IF(COUNT(AT65:AV65)&lt;2,0,LARGE(AT65:AV65,2))</f>
        <v>0</v>
      </c>
      <c r="N65" s="48">
        <f>SUM(AH65:AP65)</f>
        <v>50</v>
      </c>
      <c r="O65" s="49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1"/>
      <c r="AG65" s="50"/>
      <c r="AH65" s="50"/>
      <c r="AI65" s="50">
        <v>30</v>
      </c>
      <c r="AJ65" s="50"/>
      <c r="AK65" s="50">
        <v>20</v>
      </c>
      <c r="AL65" s="50"/>
      <c r="AM65" s="50"/>
      <c r="AN65" s="50"/>
      <c r="AO65" s="51"/>
      <c r="AP65" s="50"/>
      <c r="AQ65" s="50"/>
      <c r="AR65" s="50"/>
      <c r="AS65" s="50"/>
      <c r="AT65" s="50"/>
      <c r="AU65" s="51"/>
      <c r="AV65" s="50"/>
    </row>
    <row r="66" spans="1:48" ht="15">
      <c r="A66" s="52">
        <f t="shared" si="2"/>
        <v>60</v>
      </c>
      <c r="B66" s="84" t="s">
        <v>271</v>
      </c>
      <c r="C66" s="85" t="s">
        <v>33</v>
      </c>
      <c r="D66" s="56" t="s">
        <v>14</v>
      </c>
      <c r="E66" s="97">
        <f>F66+G66+L66+M66+N66</f>
        <v>641</v>
      </c>
      <c r="F66" s="99"/>
      <c r="G66" s="100">
        <f>IF(COUNT(H66:K66)&lt;1,0,LARGE(H66:K66,1))+IF(COUNT(H66:K66)&lt;2,0,LARGE(H66:K66,2))+IF(COUNT(H66:K66)&lt;3,0,LARGE(H66:K66,3))</f>
        <v>0</v>
      </c>
      <c r="H66" s="45"/>
      <c r="I66" s="45"/>
      <c r="J66" s="45"/>
      <c r="K66" s="45"/>
      <c r="L66" s="46">
        <f>IF(COUNT(P66:AG66)&lt;1,0,LARGE(P66:AG66,1))+IF(COUNT(P66:AG66)&lt;2,0,LARGE(P66:AG66,2))+IF(COUNT(P66:AG66)&lt;3,0,LARGE(P66:AG66,3))+IF(COUNT(P66:AG66)&lt;4,0,LARGE(P66:AG66,4))</f>
        <v>611</v>
      </c>
      <c r="M66" s="47">
        <f>IF(COUNT(AT66:AV66)&lt;1,0,LARGE(AT66:AV66,1))+IF(COUNT(AT66:AV66)&lt;2,0,LARGE(AT66:AV66,2))</f>
        <v>0</v>
      </c>
      <c r="N66" s="48">
        <f>SUM(AH66:AP66)</f>
        <v>30</v>
      </c>
      <c r="O66" s="49"/>
      <c r="P66" s="50"/>
      <c r="Q66" s="50"/>
      <c r="R66" s="50"/>
      <c r="S66" s="50"/>
      <c r="T66" s="50"/>
      <c r="U66" s="50"/>
      <c r="V66" s="50">
        <v>611</v>
      </c>
      <c r="W66" s="50"/>
      <c r="X66" s="50"/>
      <c r="Y66" s="50"/>
      <c r="Z66" s="50"/>
      <c r="AA66" s="50"/>
      <c r="AB66" s="50"/>
      <c r="AC66" s="50"/>
      <c r="AD66" s="50"/>
      <c r="AE66" s="50"/>
      <c r="AF66" s="51"/>
      <c r="AG66" s="50"/>
      <c r="AH66" s="50"/>
      <c r="AI66" s="50"/>
      <c r="AJ66" s="50"/>
      <c r="AK66" s="50"/>
      <c r="AL66" s="50"/>
      <c r="AM66" s="50"/>
      <c r="AN66" s="50"/>
      <c r="AO66" s="51">
        <v>30</v>
      </c>
      <c r="AP66" s="50"/>
      <c r="AQ66" s="50"/>
      <c r="AR66" s="50"/>
      <c r="AS66" s="50"/>
      <c r="AT66" s="50"/>
      <c r="AU66" s="51"/>
      <c r="AV66" s="50"/>
    </row>
    <row r="67" spans="1:48" ht="15">
      <c r="A67" s="52">
        <f t="shared" si="2"/>
        <v>61</v>
      </c>
      <c r="B67" s="53" t="s">
        <v>101</v>
      </c>
      <c r="C67" s="54" t="s">
        <v>62</v>
      </c>
      <c r="E67" s="97">
        <f>F67+G67+L67+M67+N67</f>
        <v>611</v>
      </c>
      <c r="F67" s="99"/>
      <c r="G67" s="100">
        <f>IF(COUNT(H67:K67)&lt;1,0,LARGE(H67:K67,1))+IF(COUNT(H67:K67)&lt;2,0,LARGE(H67:K67,2))+IF(COUNT(H67:K67)&lt;3,0,LARGE(H67:K67,3))</f>
        <v>0</v>
      </c>
      <c r="H67" s="45"/>
      <c r="I67" s="45"/>
      <c r="J67" s="45"/>
      <c r="K67" s="45"/>
      <c r="L67" s="46">
        <f>IF(COUNT(P67:AG67)&lt;1,0,LARGE(P67:AG67,1))+IF(COUNT(P67:AG67)&lt;2,0,LARGE(P67:AG67,2))+IF(COUNT(P67:AG67)&lt;3,0,LARGE(P67:AG67,3))+IF(COUNT(P67:AG67)&lt;4,0,LARGE(P67:AG67,4))</f>
        <v>611</v>
      </c>
      <c r="M67" s="47">
        <f>IF(COUNT(AT67:AV67)&lt;1,0,LARGE(AT67:AV67,1))+IF(COUNT(AT67:AV67)&lt;2,0,LARGE(AT67:AV67,2))</f>
        <v>0</v>
      </c>
      <c r="N67" s="48">
        <f>SUM(AH67:AP67)</f>
        <v>0</v>
      </c>
      <c r="O67" s="49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>
        <v>306</v>
      </c>
      <c r="AA67" s="50">
        <v>305</v>
      </c>
      <c r="AB67" s="50"/>
      <c r="AC67" s="50"/>
      <c r="AD67" s="50"/>
      <c r="AE67" s="50"/>
      <c r="AF67" s="51"/>
      <c r="AG67" s="50"/>
      <c r="AH67" s="50"/>
      <c r="AI67" s="50"/>
      <c r="AJ67" s="50"/>
      <c r="AK67" s="50"/>
      <c r="AL67" s="50"/>
      <c r="AM67" s="50"/>
      <c r="AN67" s="50"/>
      <c r="AO67" s="51"/>
      <c r="AP67" s="50"/>
      <c r="AQ67" s="50"/>
      <c r="AR67" s="50"/>
      <c r="AS67" s="50"/>
      <c r="AT67" s="50"/>
      <c r="AU67" s="51"/>
      <c r="AV67" s="50"/>
    </row>
    <row r="68" spans="1:48" ht="15">
      <c r="A68" s="52">
        <f t="shared" si="2"/>
        <v>62</v>
      </c>
      <c r="B68" s="74" t="s">
        <v>31</v>
      </c>
      <c r="C68" s="54" t="s">
        <v>32</v>
      </c>
      <c r="D68" s="55" t="s">
        <v>13</v>
      </c>
      <c r="E68" s="97">
        <f>F68+G68+L68+M68+N68</f>
        <v>609</v>
      </c>
      <c r="F68" s="99">
        <v>609</v>
      </c>
      <c r="G68" s="100">
        <f>IF(COUNT(H68:K68)&lt;1,0,LARGE(H68:K68,1))+IF(COUNT(H68:K68)&lt;2,0,LARGE(H68:K68,2))+IF(COUNT(H68:K68)&lt;3,0,LARGE(H68:K68,3))</f>
        <v>0</v>
      </c>
      <c r="H68" s="45"/>
      <c r="I68" s="45"/>
      <c r="J68" s="45"/>
      <c r="K68" s="45"/>
      <c r="L68" s="46">
        <f>IF(COUNT(P68:AG68)&lt;1,0,LARGE(P68:AG68,1))+IF(COUNT(P68:AG68)&lt;2,0,LARGE(P68:AG68,2))+IF(COUNT(P68:AG68)&lt;3,0,LARGE(P68:AG68,3))+IF(COUNT(P68:AG68)&lt;4,0,LARGE(P68:AG68,4))</f>
        <v>0</v>
      </c>
      <c r="M68" s="47">
        <f>IF(COUNT(AT68:AV68)&lt;1,0,LARGE(AT68:AV68,1))+IF(COUNT(AT68:AV68)&lt;2,0,LARGE(AT68:AV68,2))</f>
        <v>0</v>
      </c>
      <c r="N68" s="48">
        <f>SUM(AH68:AP68)</f>
        <v>0</v>
      </c>
      <c r="O68" s="49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1"/>
      <c r="AG68" s="50"/>
      <c r="AH68" s="50"/>
      <c r="AI68" s="50"/>
      <c r="AJ68" s="50"/>
      <c r="AK68" s="50"/>
      <c r="AL68" s="50"/>
      <c r="AM68" s="50"/>
      <c r="AN68" s="50"/>
      <c r="AO68" s="51"/>
      <c r="AP68" s="50"/>
      <c r="AQ68" s="50"/>
      <c r="AR68" s="50"/>
      <c r="AS68" s="50"/>
      <c r="AT68" s="50"/>
      <c r="AU68" s="51"/>
      <c r="AV68" s="50"/>
    </row>
    <row r="69" spans="1:48" ht="15">
      <c r="A69" s="52">
        <f t="shared" si="2"/>
        <v>63</v>
      </c>
      <c r="B69" s="61" t="s">
        <v>242</v>
      </c>
      <c r="C69" s="62" t="s">
        <v>186</v>
      </c>
      <c r="D69" s="63" t="s">
        <v>25</v>
      </c>
      <c r="E69" s="97">
        <f>F69+G69+L69+M69+N69</f>
        <v>606</v>
      </c>
      <c r="F69" s="99"/>
      <c r="G69" s="100">
        <f>IF(COUNT(H69:K69)&lt;1,0,LARGE(H69:K69,1))+IF(COUNT(H69:K69)&lt;2,0,LARGE(H69:K69,2))+IF(COUNT(H69:K69)&lt;3,0,LARGE(H69:K69,3))</f>
        <v>0</v>
      </c>
      <c r="H69" s="45"/>
      <c r="I69" s="45"/>
      <c r="J69" s="45"/>
      <c r="K69" s="45"/>
      <c r="L69" s="46">
        <f>IF(COUNT(P69:AG69)&lt;1,0,LARGE(P69:AG69,1))+IF(COUNT(P69:AG69)&lt;2,0,LARGE(P69:AG69,2))+IF(COUNT(P69:AG69)&lt;3,0,LARGE(P69:AG69,3))+IF(COUNT(P69:AG69)&lt;4,0,LARGE(P69:AG69,4))</f>
        <v>606</v>
      </c>
      <c r="M69" s="47">
        <f>IF(COUNT(AT69:AV69)&lt;1,0,LARGE(AT69:AV69,1))+IF(COUNT(AT69:AV69)&lt;2,0,LARGE(AT69:AV69,2))</f>
        <v>0</v>
      </c>
      <c r="N69" s="48">
        <f>SUM(AH69:AP69)</f>
        <v>0</v>
      </c>
      <c r="O69" s="49"/>
      <c r="P69" s="50">
        <v>305</v>
      </c>
      <c r="Q69" s="50">
        <v>301</v>
      </c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1"/>
      <c r="AG69" s="50"/>
      <c r="AH69" s="50"/>
      <c r="AI69" s="50"/>
      <c r="AJ69" s="50"/>
      <c r="AK69" s="50"/>
      <c r="AL69" s="50"/>
      <c r="AM69" s="50"/>
      <c r="AN69" s="50"/>
      <c r="AO69" s="51"/>
      <c r="AP69" s="50"/>
      <c r="AQ69" s="50"/>
      <c r="AR69" s="50"/>
      <c r="AS69" s="50"/>
      <c r="AT69" s="50"/>
      <c r="AU69" s="51"/>
      <c r="AV69" s="50"/>
    </row>
    <row r="70" spans="1:48" ht="15">
      <c r="A70" s="52">
        <f t="shared" si="2"/>
        <v>64</v>
      </c>
      <c r="B70" s="84" t="s">
        <v>263</v>
      </c>
      <c r="C70" s="85" t="s">
        <v>264</v>
      </c>
      <c r="D70" s="55" t="s">
        <v>265</v>
      </c>
      <c r="E70" s="97">
        <f>F70+G70+L70+M70+N70</f>
        <v>600</v>
      </c>
      <c r="F70" s="99">
        <v>600</v>
      </c>
      <c r="G70" s="100">
        <f>IF(COUNT(H70:K70)&lt;1,0,LARGE(H70:K70,1))+IF(COUNT(H70:K70)&lt;2,0,LARGE(H70:K70,2))+IF(COUNT(H70:K70)&lt;3,0,LARGE(H70:K70,3))</f>
        <v>0</v>
      </c>
      <c r="H70" s="45"/>
      <c r="I70" s="45"/>
      <c r="J70" s="45"/>
      <c r="K70" s="45"/>
      <c r="L70" s="46">
        <f>IF(COUNT(P70:AG70)&lt;1,0,LARGE(P70:AG70,1))+IF(COUNT(P70:AG70)&lt;2,0,LARGE(P70:AG70,2))+IF(COUNT(P70:AG70)&lt;3,0,LARGE(P70:AG70,3))+IF(COUNT(P70:AG70)&lt;4,0,LARGE(P70:AG70,4))</f>
        <v>0</v>
      </c>
      <c r="M70" s="47">
        <f>IF(COUNT(AT70:AV70)&lt;1,0,LARGE(AT70:AV70,1))+IF(COUNT(AT70:AV70)&lt;2,0,LARGE(AT70:AV70,2))</f>
        <v>0</v>
      </c>
      <c r="N70" s="48">
        <f>SUM(AH70:AP70)</f>
        <v>0</v>
      </c>
      <c r="O70" s="49"/>
      <c r="P70" s="50"/>
      <c r="Q70" s="44"/>
      <c r="R70" s="44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1"/>
      <c r="AG70" s="50"/>
      <c r="AH70" s="50"/>
      <c r="AI70" s="50"/>
      <c r="AJ70" s="50"/>
      <c r="AK70" s="50"/>
      <c r="AL70" s="50"/>
      <c r="AM70" s="50"/>
      <c r="AN70" s="50"/>
      <c r="AO70" s="51"/>
      <c r="AP70" s="50"/>
      <c r="AQ70" s="50"/>
      <c r="AR70" s="50"/>
      <c r="AS70" s="50"/>
      <c r="AT70" s="50"/>
      <c r="AU70" s="51"/>
      <c r="AV70" s="50"/>
    </row>
    <row r="71" spans="1:48" ht="15">
      <c r="A71" s="52">
        <f t="shared" si="2"/>
        <v>65</v>
      </c>
      <c r="B71" s="53" t="s">
        <v>124</v>
      </c>
      <c r="C71" s="54" t="s">
        <v>47</v>
      </c>
      <c r="D71" s="55" t="s">
        <v>20</v>
      </c>
      <c r="E71" s="97">
        <f>F71+G71+L71+M71+N71</f>
        <v>563</v>
      </c>
      <c r="F71" s="99"/>
      <c r="G71" s="100">
        <f>IF(COUNT(H71:K71)&lt;1,0,LARGE(H71:K71,1))+IF(COUNT(H71:K71)&lt;2,0,LARGE(H71:K71,2))+IF(COUNT(H71:K71)&lt;3,0,LARGE(H71:K71,3))</f>
        <v>0</v>
      </c>
      <c r="H71" s="45"/>
      <c r="I71" s="45"/>
      <c r="J71" s="45"/>
      <c r="K71" s="45"/>
      <c r="L71" s="46">
        <f>IF(COUNT(P71:AG71)&lt;1,0,LARGE(P71:AG71,1))+IF(COUNT(P71:AG71)&lt;2,0,LARGE(P71:AG71,2))+IF(COUNT(P71:AG71)&lt;3,0,LARGE(P71:AG71,3))+IF(COUNT(P71:AG71)&lt;4,0,LARGE(P71:AG71,4))</f>
        <v>0</v>
      </c>
      <c r="M71" s="47">
        <f>IF(COUNT(AT71:AV71)&lt;1,0,LARGE(AT71:AV71,1))+IF(COUNT(AT71:AV71)&lt;2,0,LARGE(AT71:AV71,2))</f>
        <v>233</v>
      </c>
      <c r="N71" s="48">
        <f>SUM(AH71:AP71)</f>
        <v>330</v>
      </c>
      <c r="O71" s="49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1"/>
      <c r="AG71" s="50"/>
      <c r="AH71" s="50">
        <v>50</v>
      </c>
      <c r="AI71" s="50">
        <v>20</v>
      </c>
      <c r="AJ71" s="50">
        <v>50</v>
      </c>
      <c r="AK71" s="50">
        <v>80</v>
      </c>
      <c r="AL71" s="50">
        <v>40</v>
      </c>
      <c r="AM71" s="50"/>
      <c r="AN71" s="50">
        <v>40</v>
      </c>
      <c r="AO71" s="51">
        <v>50</v>
      </c>
      <c r="AP71" s="50"/>
      <c r="AQ71" s="50"/>
      <c r="AR71" s="50"/>
      <c r="AS71" s="50"/>
      <c r="AT71" s="50">
        <v>233</v>
      </c>
      <c r="AU71" s="51"/>
      <c r="AV71" s="50"/>
    </row>
    <row r="72" spans="1:48" ht="15">
      <c r="A72" s="52">
        <f t="shared" si="2"/>
        <v>66</v>
      </c>
      <c r="B72" s="61" t="s">
        <v>138</v>
      </c>
      <c r="C72" s="62" t="s">
        <v>139</v>
      </c>
      <c r="D72" s="63" t="s">
        <v>20</v>
      </c>
      <c r="E72" s="97">
        <f>F72+G72+L72+M72+N72</f>
        <v>470</v>
      </c>
      <c r="F72" s="99"/>
      <c r="G72" s="100">
        <f>IF(COUNT(H72:K72)&lt;1,0,LARGE(H72:K72,1))+IF(COUNT(H72:K72)&lt;2,0,LARGE(H72:K72,2))+IF(COUNT(H72:K72)&lt;3,0,LARGE(H72:K72,3))</f>
        <v>300</v>
      </c>
      <c r="H72" s="45">
        <v>300</v>
      </c>
      <c r="I72" s="45"/>
      <c r="J72" s="45"/>
      <c r="K72" s="45"/>
      <c r="L72" s="46">
        <f>IF(COUNT(P72:AG72)&lt;1,0,LARGE(P72:AG72,1))+IF(COUNT(P72:AG72)&lt;2,0,LARGE(P72:AG72,2))+IF(COUNT(P72:AG72)&lt;3,0,LARGE(P72:AG72,3))+IF(COUNT(P72:AG72)&lt;4,0,LARGE(P72:AG72,4))</f>
        <v>0</v>
      </c>
      <c r="M72" s="47">
        <f>IF(COUNT(AT72:AV72)&lt;1,0,LARGE(AT72:AV72,1))+IF(COUNT(AT72:AV72)&lt;2,0,LARGE(AT72:AV72,2))</f>
        <v>0</v>
      </c>
      <c r="N72" s="48">
        <f>SUM(AH72:AP72)</f>
        <v>170</v>
      </c>
      <c r="O72" s="49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1"/>
      <c r="AG72" s="50"/>
      <c r="AH72" s="50">
        <v>20</v>
      </c>
      <c r="AI72" s="50">
        <v>30</v>
      </c>
      <c r="AJ72" s="50">
        <v>30</v>
      </c>
      <c r="AK72" s="50">
        <v>20</v>
      </c>
      <c r="AL72" s="50">
        <v>20</v>
      </c>
      <c r="AM72" s="50"/>
      <c r="AN72" s="50">
        <v>30</v>
      </c>
      <c r="AO72" s="51">
        <v>20</v>
      </c>
      <c r="AP72" s="50"/>
      <c r="AQ72" s="50"/>
      <c r="AR72" s="50"/>
      <c r="AS72" s="50"/>
      <c r="AT72" s="50"/>
      <c r="AU72" s="51"/>
      <c r="AV72" s="50"/>
    </row>
    <row r="73" spans="1:48" ht="15">
      <c r="A73" s="52">
        <f aca="true" t="shared" si="3" ref="A73:A141">A72+1</f>
        <v>67</v>
      </c>
      <c r="B73" s="84" t="s">
        <v>206</v>
      </c>
      <c r="C73" s="85" t="s">
        <v>41</v>
      </c>
      <c r="E73" s="97">
        <f>F73+G73+L73+M73+N73</f>
        <v>455</v>
      </c>
      <c r="F73" s="99"/>
      <c r="G73" s="100">
        <f>IF(COUNT(H73:K73)&lt;1,0,LARGE(H73:K73,1))+IF(COUNT(H73:K73)&lt;2,0,LARGE(H73:K73,2))+IF(COUNT(H73:K73)&lt;3,0,LARGE(H73:K73,3))</f>
        <v>0</v>
      </c>
      <c r="H73" s="45"/>
      <c r="I73" s="45"/>
      <c r="J73" s="45"/>
      <c r="K73" s="45"/>
      <c r="L73" s="46">
        <f>IF(COUNT(P73:AG73)&lt;1,0,LARGE(P73:AG73,1))+IF(COUNT(P73:AG73)&lt;2,0,LARGE(P73:AG73,2))+IF(COUNT(P73:AG73)&lt;3,0,LARGE(P73:AG73,3))+IF(COUNT(P73:AG73)&lt;4,0,LARGE(P73:AG73,4))</f>
        <v>455</v>
      </c>
      <c r="M73" s="47">
        <f>IF(COUNT(AT73:AV73)&lt;1,0,LARGE(AT73:AV73,1))+IF(COUNT(AT73:AV73)&lt;2,0,LARGE(AT73:AV73,2))</f>
        <v>0</v>
      </c>
      <c r="N73" s="48">
        <f>SUM(AH73:AP73)</f>
        <v>0</v>
      </c>
      <c r="O73" s="49"/>
      <c r="P73" s="50"/>
      <c r="Q73" s="50"/>
      <c r="R73" s="50"/>
      <c r="S73" s="50"/>
      <c r="T73" s="50"/>
      <c r="U73" s="50"/>
      <c r="V73" s="50"/>
      <c r="W73" s="50"/>
      <c r="X73" s="50"/>
      <c r="Y73" s="50">
        <v>455</v>
      </c>
      <c r="Z73" s="50"/>
      <c r="AA73" s="50"/>
      <c r="AB73" s="50"/>
      <c r="AC73" s="50"/>
      <c r="AD73" s="50"/>
      <c r="AE73" s="50"/>
      <c r="AF73" s="51"/>
      <c r="AG73" s="50"/>
      <c r="AH73" s="59"/>
      <c r="AI73" s="59"/>
      <c r="AJ73" s="59"/>
      <c r="AK73" s="59"/>
      <c r="AL73" s="59"/>
      <c r="AM73" s="59"/>
      <c r="AN73" s="59"/>
      <c r="AO73" s="60"/>
      <c r="AP73" s="59"/>
      <c r="AQ73" s="59"/>
      <c r="AR73" s="59"/>
      <c r="AS73" s="59"/>
      <c r="AT73" s="59"/>
      <c r="AU73" s="60"/>
      <c r="AV73" s="59"/>
    </row>
    <row r="74" spans="1:48" ht="15">
      <c r="A74" s="52">
        <f t="shared" si="3"/>
        <v>68</v>
      </c>
      <c r="B74" s="71" t="s">
        <v>171</v>
      </c>
      <c r="C74" s="72" t="s">
        <v>73</v>
      </c>
      <c r="D74" s="78"/>
      <c r="E74" s="97">
        <f>F74+G74+L74+M74+N74</f>
        <v>452</v>
      </c>
      <c r="F74" s="99"/>
      <c r="G74" s="100">
        <f>IF(COUNT(H74:K74)&lt;1,0,LARGE(H74:K74,1))+IF(COUNT(H74:K74)&lt;2,0,LARGE(H74:K74,2))+IF(COUNT(H74:K74)&lt;3,0,LARGE(H74:K74,3))</f>
        <v>0</v>
      </c>
      <c r="H74" s="45"/>
      <c r="I74" s="45"/>
      <c r="J74" s="45"/>
      <c r="K74" s="45"/>
      <c r="L74" s="46">
        <f>IF(COUNT(P74:AG74)&lt;1,0,LARGE(P74:AG74,1))+IF(COUNT(P74:AG74)&lt;2,0,LARGE(P74:AG74,2))+IF(COUNT(P74:AG74)&lt;3,0,LARGE(P74:AG74,3))+IF(COUNT(P74:AG74)&lt;4,0,LARGE(P74:AG74,4))</f>
        <v>452</v>
      </c>
      <c r="M74" s="47">
        <f>IF(COUNT(AT74:AV74)&lt;1,0,LARGE(AT74:AV74,1))+IF(COUNT(AT74:AV74)&lt;2,0,LARGE(AT74:AV74,2))</f>
        <v>0</v>
      </c>
      <c r="N74" s="48">
        <f>SUM(AH74:AP74)</f>
        <v>0</v>
      </c>
      <c r="O74" s="49"/>
      <c r="P74" s="50"/>
      <c r="Q74" s="50"/>
      <c r="R74" s="50"/>
      <c r="S74" s="50"/>
      <c r="T74" s="50"/>
      <c r="U74" s="59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1"/>
      <c r="AG74" s="50">
        <v>452</v>
      </c>
      <c r="AH74" s="59"/>
      <c r="AI74" s="59"/>
      <c r="AJ74" s="59"/>
      <c r="AK74" s="59"/>
      <c r="AL74" s="59"/>
      <c r="AM74" s="59"/>
      <c r="AN74" s="59"/>
      <c r="AO74" s="60"/>
      <c r="AP74" s="59"/>
      <c r="AQ74" s="59"/>
      <c r="AR74" s="59"/>
      <c r="AS74" s="59"/>
      <c r="AT74" s="59"/>
      <c r="AU74" s="60"/>
      <c r="AV74" s="59"/>
    </row>
    <row r="75" spans="1:48" ht="15">
      <c r="A75" s="52">
        <f t="shared" si="3"/>
        <v>69</v>
      </c>
      <c r="B75" s="84" t="s">
        <v>217</v>
      </c>
      <c r="C75" s="85" t="s">
        <v>51</v>
      </c>
      <c r="D75" s="9" t="s">
        <v>216</v>
      </c>
      <c r="E75" s="97">
        <f>F75+G75+L75+M75+N75</f>
        <v>452</v>
      </c>
      <c r="F75" s="99"/>
      <c r="G75" s="100">
        <f>IF(COUNT(H75:K75)&lt;1,0,LARGE(H75:K75,1))+IF(COUNT(H75:K75)&lt;2,0,LARGE(H75:K75,2))+IF(COUNT(H75:K75)&lt;3,0,LARGE(H75:K75,3))</f>
        <v>0</v>
      </c>
      <c r="H75" s="45"/>
      <c r="I75" s="45"/>
      <c r="J75" s="45"/>
      <c r="K75" s="45"/>
      <c r="L75" s="46">
        <f>IF(COUNT(P75:AG75)&lt;1,0,LARGE(P75:AG75,1))+IF(COUNT(P75:AG75)&lt;2,0,LARGE(P75:AG75,2))+IF(COUNT(P75:AG75)&lt;3,0,LARGE(P75:AG75,3))+IF(COUNT(P75:AG75)&lt;4,0,LARGE(P75:AG75,4))</f>
        <v>452</v>
      </c>
      <c r="M75" s="47">
        <f>IF(COUNT(AT75:AV75)&lt;1,0,LARGE(AT75:AV75,1))+IF(COUNT(AT75:AV75)&lt;2,0,LARGE(AT75:AV75,2))</f>
        <v>0</v>
      </c>
      <c r="N75" s="48">
        <f>SUM(AH75:AP75)</f>
        <v>0</v>
      </c>
      <c r="O75" s="49"/>
      <c r="P75" s="50"/>
      <c r="Q75" s="50"/>
      <c r="R75" s="50">
        <v>452</v>
      </c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1"/>
      <c r="AG75" s="50"/>
      <c r="AH75" s="50"/>
      <c r="AI75" s="50"/>
      <c r="AJ75" s="50"/>
      <c r="AK75" s="50"/>
      <c r="AL75" s="50"/>
      <c r="AM75" s="50"/>
      <c r="AN75" s="50"/>
      <c r="AO75" s="51"/>
      <c r="AP75" s="50"/>
      <c r="AQ75" s="50"/>
      <c r="AR75" s="50"/>
      <c r="AS75" s="50"/>
      <c r="AT75" s="50"/>
      <c r="AU75" s="51"/>
      <c r="AV75" s="50"/>
    </row>
    <row r="76" spans="1:48" ht="15">
      <c r="A76" s="52">
        <f t="shared" si="3"/>
        <v>70</v>
      </c>
      <c r="B76" s="84" t="s">
        <v>239</v>
      </c>
      <c r="C76" s="85" t="s">
        <v>39</v>
      </c>
      <c r="D76" s="63" t="s">
        <v>37</v>
      </c>
      <c r="E76" s="97">
        <f>F76+G76+L76+M76+N76</f>
        <v>452</v>
      </c>
      <c r="F76" s="99"/>
      <c r="G76" s="100">
        <f>IF(COUNT(H76:K76)&lt;1,0,LARGE(H76:K76,1))+IF(COUNT(H76:K76)&lt;2,0,LARGE(H76:K76,2))+IF(COUNT(H76:K76)&lt;3,0,LARGE(H76:K76,3))</f>
        <v>0</v>
      </c>
      <c r="H76" s="45"/>
      <c r="I76" s="45"/>
      <c r="J76" s="45"/>
      <c r="K76" s="45"/>
      <c r="L76" s="46">
        <f>IF(COUNT(P76:AG76)&lt;1,0,LARGE(P76:AG76,1))+IF(COUNT(P76:AG76)&lt;2,0,LARGE(P76:AG76,2))+IF(COUNT(P76:AG76)&lt;3,0,LARGE(P76:AG76,3))+IF(COUNT(P76:AG76)&lt;4,0,LARGE(P76:AG76,4))</f>
        <v>452</v>
      </c>
      <c r="M76" s="47">
        <f>IF(COUNT(AT76:AV76)&lt;1,0,LARGE(AT76:AV76,1))+IF(COUNT(AT76:AV76)&lt;2,0,LARGE(AT76:AV76,2))</f>
        <v>0</v>
      </c>
      <c r="N76" s="48">
        <f>SUM(AH76:AP76)</f>
        <v>0</v>
      </c>
      <c r="O76" s="49"/>
      <c r="P76" s="50"/>
      <c r="Q76" s="50">
        <v>452</v>
      </c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1"/>
      <c r="AG76" s="50"/>
      <c r="AH76" s="50"/>
      <c r="AI76" s="50"/>
      <c r="AJ76" s="50"/>
      <c r="AK76" s="50"/>
      <c r="AL76" s="50"/>
      <c r="AM76" s="50"/>
      <c r="AN76" s="50"/>
      <c r="AO76" s="51"/>
      <c r="AP76" s="50"/>
      <c r="AQ76" s="50"/>
      <c r="AR76" s="50"/>
      <c r="AS76" s="50"/>
      <c r="AT76" s="50"/>
      <c r="AU76" s="51"/>
      <c r="AV76" s="50"/>
    </row>
    <row r="77" spans="1:48" ht="15">
      <c r="A77" s="52">
        <f t="shared" si="3"/>
        <v>71</v>
      </c>
      <c r="B77" s="84" t="s">
        <v>240</v>
      </c>
      <c r="C77" s="85" t="s">
        <v>241</v>
      </c>
      <c r="D77" s="55" t="s">
        <v>25</v>
      </c>
      <c r="E77" s="97">
        <f>F77+G77+L77+M77+N77</f>
        <v>452</v>
      </c>
      <c r="F77" s="99"/>
      <c r="G77" s="100">
        <f>IF(COUNT(H77:K77)&lt;1,0,LARGE(H77:K77,1))+IF(COUNT(H77:K77)&lt;2,0,LARGE(H77:K77,2))+IF(COUNT(H77:K77)&lt;3,0,LARGE(H77:K77,3))</f>
        <v>0</v>
      </c>
      <c r="H77" s="57"/>
      <c r="I77" s="57"/>
      <c r="J77" s="57"/>
      <c r="K77" s="57"/>
      <c r="L77" s="46">
        <f>IF(COUNT(P77:AG77)&lt;1,0,LARGE(P77:AG77,1))+IF(COUNT(P77:AG77)&lt;2,0,LARGE(P77:AG77,2))+IF(COUNT(P77:AG77)&lt;3,0,LARGE(P77:AG77,3))+IF(COUNT(P77:AG77)&lt;4,0,LARGE(P77:AG77,4))</f>
        <v>452</v>
      </c>
      <c r="M77" s="47">
        <f>IF(COUNT(AT77:AV77)&lt;1,0,LARGE(AT77:AV77,1))+IF(COUNT(AT77:AV77)&lt;2,0,LARGE(AT77:AV77,2))</f>
        <v>0</v>
      </c>
      <c r="N77" s="48">
        <f>SUM(AH77:AP77)</f>
        <v>0</v>
      </c>
      <c r="O77" s="58"/>
      <c r="P77" s="59"/>
      <c r="Q77" s="59">
        <v>452</v>
      </c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60"/>
      <c r="AG77" s="59"/>
      <c r="AH77" s="50"/>
      <c r="AI77" s="50"/>
      <c r="AJ77" s="50"/>
      <c r="AK77" s="50"/>
      <c r="AL77" s="50"/>
      <c r="AM77" s="50"/>
      <c r="AN77" s="50"/>
      <c r="AO77" s="51"/>
      <c r="AP77" s="50"/>
      <c r="AQ77" s="50"/>
      <c r="AR77" s="50"/>
      <c r="AS77" s="50"/>
      <c r="AT77" s="50"/>
      <c r="AU77" s="51"/>
      <c r="AV77" s="50"/>
    </row>
    <row r="78" spans="1:48" ht="15">
      <c r="A78" s="52">
        <f t="shared" si="3"/>
        <v>72</v>
      </c>
      <c r="B78" s="84" t="s">
        <v>173</v>
      </c>
      <c r="C78" s="85" t="s">
        <v>63</v>
      </c>
      <c r="E78" s="97">
        <f>F78+G78+L78+M78+N78</f>
        <v>451</v>
      </c>
      <c r="F78" s="99"/>
      <c r="G78" s="100">
        <f>IF(COUNT(H78:K78)&lt;1,0,LARGE(H78:K78,1))+IF(COUNT(H78:K78)&lt;2,0,LARGE(H78:K78,2))+IF(COUNT(H78:K78)&lt;3,0,LARGE(H78:K78,3))</f>
        <v>0</v>
      </c>
      <c r="H78" s="45"/>
      <c r="I78" s="45"/>
      <c r="J78" s="45"/>
      <c r="K78" s="45"/>
      <c r="L78" s="46">
        <f>IF(COUNT(P78:AG78)&lt;1,0,LARGE(P78:AG78,1))+IF(COUNT(P78:AG78)&lt;2,0,LARGE(P78:AG78,2))+IF(COUNT(P78:AG78)&lt;3,0,LARGE(P78:AG78,3))+IF(COUNT(P78:AG78)&lt;4,0,LARGE(P78:AG78,4))</f>
        <v>451</v>
      </c>
      <c r="M78" s="47">
        <f>IF(COUNT(AT78:AV78)&lt;1,0,LARGE(AT78:AV78,1))+IF(COUNT(AT78:AV78)&lt;2,0,LARGE(AT78:AV78,2))</f>
        <v>0</v>
      </c>
      <c r="N78" s="48">
        <f>SUM(AH78:AP78)</f>
        <v>0</v>
      </c>
      <c r="O78" s="49"/>
      <c r="P78" s="50"/>
      <c r="Q78" s="50"/>
      <c r="R78" s="50"/>
      <c r="S78" s="50"/>
      <c r="T78" s="50"/>
      <c r="U78" s="50">
        <v>451</v>
      </c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1"/>
      <c r="AG78" s="50"/>
      <c r="AH78" s="59"/>
      <c r="AI78" s="59"/>
      <c r="AJ78" s="59"/>
      <c r="AK78" s="59"/>
      <c r="AL78" s="59"/>
      <c r="AM78" s="59"/>
      <c r="AN78" s="59"/>
      <c r="AO78" s="60"/>
      <c r="AP78" s="59"/>
      <c r="AQ78" s="59"/>
      <c r="AR78" s="59"/>
      <c r="AS78" s="59"/>
      <c r="AT78" s="59"/>
      <c r="AU78" s="60"/>
      <c r="AV78" s="59"/>
    </row>
    <row r="79" spans="1:48" ht="15">
      <c r="A79" s="52">
        <f t="shared" si="3"/>
        <v>73</v>
      </c>
      <c r="B79" s="53" t="s">
        <v>125</v>
      </c>
      <c r="C79" s="54" t="s">
        <v>114</v>
      </c>
      <c r="D79" s="63" t="s">
        <v>20</v>
      </c>
      <c r="E79" s="97">
        <f>F79+G79+L79+M79+N79</f>
        <v>449</v>
      </c>
      <c r="F79" s="99"/>
      <c r="G79" s="100">
        <f>IF(COUNT(H79:K79)&lt;1,0,LARGE(H79:K79,1))+IF(COUNT(H79:K79)&lt;2,0,LARGE(H79:K79,2))+IF(COUNT(H79:K79)&lt;3,0,LARGE(H79:K79,3))</f>
        <v>0</v>
      </c>
      <c r="H79" s="45"/>
      <c r="I79" s="45"/>
      <c r="J79" s="45"/>
      <c r="K79" s="45"/>
      <c r="L79" s="46">
        <f>IF(COUNT(P79:AG79)&lt;1,0,LARGE(P79:AG79,1))+IF(COUNT(P79:AG79)&lt;2,0,LARGE(P79:AG79,2))+IF(COUNT(P79:AG79)&lt;3,0,LARGE(P79:AG79,3))+IF(COUNT(P79:AG79)&lt;4,0,LARGE(P79:AG79,4))</f>
        <v>0</v>
      </c>
      <c r="M79" s="47">
        <f>IF(COUNT(AT79:AV79)&lt;1,0,LARGE(AT79:AV79,1))+IF(COUNT(AT79:AV79)&lt;2,0,LARGE(AT79:AV79,2))</f>
        <v>229</v>
      </c>
      <c r="N79" s="48">
        <f>SUM(AH79:AP79)</f>
        <v>220</v>
      </c>
      <c r="O79" s="49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1"/>
      <c r="AG79" s="50"/>
      <c r="AH79" s="50">
        <v>40</v>
      </c>
      <c r="AI79" s="50">
        <v>40</v>
      </c>
      <c r="AJ79" s="50">
        <v>40</v>
      </c>
      <c r="AK79" s="50">
        <v>40</v>
      </c>
      <c r="AL79" s="50">
        <v>30</v>
      </c>
      <c r="AM79" s="50"/>
      <c r="AN79" s="50"/>
      <c r="AO79" s="51">
        <v>30</v>
      </c>
      <c r="AP79" s="50"/>
      <c r="AQ79" s="50"/>
      <c r="AR79" s="50"/>
      <c r="AS79" s="50"/>
      <c r="AT79" s="50">
        <v>229</v>
      </c>
      <c r="AU79" s="51"/>
      <c r="AV79" s="50"/>
    </row>
    <row r="80" spans="1:48" ht="15">
      <c r="A80" s="52">
        <f t="shared" si="3"/>
        <v>74</v>
      </c>
      <c r="B80" s="53" t="s">
        <v>84</v>
      </c>
      <c r="C80" s="54" t="s">
        <v>47</v>
      </c>
      <c r="D80" s="56" t="s">
        <v>13</v>
      </c>
      <c r="E80" s="97">
        <f>F80+G80+L80+M80+N80</f>
        <v>321</v>
      </c>
      <c r="F80" s="99"/>
      <c r="G80" s="100">
        <f>IF(COUNT(H80:K80)&lt;1,0,LARGE(H80:K80,1))+IF(COUNT(H80:K80)&lt;2,0,LARGE(H80:K80,2))+IF(COUNT(H80:K80)&lt;3,0,LARGE(H80:K80,3))</f>
        <v>0</v>
      </c>
      <c r="H80" s="45"/>
      <c r="I80" s="45"/>
      <c r="J80" s="45"/>
      <c r="K80" s="45"/>
      <c r="L80" s="46">
        <f>IF(COUNT(P80:AG80)&lt;1,0,LARGE(P80:AG80,1))+IF(COUNT(P80:AG80)&lt;2,0,LARGE(P80:AG80,2))+IF(COUNT(P80:AG80)&lt;3,0,LARGE(P80:AG80,3))+IF(COUNT(P80:AG80)&lt;4,0,LARGE(P80:AG80,4))</f>
        <v>301</v>
      </c>
      <c r="M80" s="47">
        <f>IF(COUNT(AT80:AV80)&lt;1,0,LARGE(AT80:AV80,1))+IF(COUNT(AT80:AV80)&lt;2,0,LARGE(AT80:AV80,2))</f>
        <v>0</v>
      </c>
      <c r="N80" s="48">
        <f>SUM(AH80:AP80)</f>
        <v>20</v>
      </c>
      <c r="O80" s="49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>
        <v>301</v>
      </c>
      <c r="AD80" s="50"/>
      <c r="AE80" s="50"/>
      <c r="AF80" s="51"/>
      <c r="AG80" s="50"/>
      <c r="AH80" s="50">
        <v>20</v>
      </c>
      <c r="AI80" s="50"/>
      <c r="AJ80" s="50"/>
      <c r="AK80" s="50"/>
      <c r="AL80" s="50"/>
      <c r="AM80" s="50"/>
      <c r="AN80" s="50"/>
      <c r="AO80" s="51"/>
      <c r="AP80" s="50"/>
      <c r="AQ80" s="50"/>
      <c r="AR80" s="50"/>
      <c r="AS80" s="50"/>
      <c r="AT80" s="50"/>
      <c r="AU80" s="51"/>
      <c r="AV80" s="50"/>
    </row>
    <row r="81" spans="1:48" ht="15">
      <c r="A81" s="52">
        <f t="shared" si="3"/>
        <v>75</v>
      </c>
      <c r="B81" s="61" t="s">
        <v>149</v>
      </c>
      <c r="C81" s="62" t="s">
        <v>199</v>
      </c>
      <c r="D81" s="9" t="s">
        <v>14</v>
      </c>
      <c r="E81" s="97">
        <f>F81+G81+L81+M81+N81</f>
        <v>320</v>
      </c>
      <c r="F81" s="99"/>
      <c r="G81" s="100">
        <f>IF(COUNT(H81:K81)&lt;1,0,LARGE(H81:K81,1))+IF(COUNT(H81:K81)&lt;2,0,LARGE(H81:K81,2))+IF(COUNT(H81:K81)&lt;3,0,LARGE(H81:K81,3))</f>
        <v>300</v>
      </c>
      <c r="H81" s="45">
        <v>300</v>
      </c>
      <c r="I81" s="45"/>
      <c r="J81" s="45"/>
      <c r="K81" s="45"/>
      <c r="L81" s="46">
        <f>IF(COUNT(P81:AG81)&lt;1,0,LARGE(P81:AG81,1))+IF(COUNT(P81:AG81)&lt;2,0,LARGE(P81:AG81,2))+IF(COUNT(P81:AG81)&lt;3,0,LARGE(P81:AG81,3))+IF(COUNT(P81:AG81)&lt;4,0,LARGE(P81:AG81,4))</f>
        <v>0</v>
      </c>
      <c r="M81" s="47">
        <f>IF(COUNT(AT81:AV81)&lt;1,0,LARGE(AT81:AV81,1))+IF(COUNT(AT81:AV81)&lt;2,0,LARGE(AT81:AV81,2))</f>
        <v>0</v>
      </c>
      <c r="N81" s="48">
        <f>SUM(AH81:AP81)</f>
        <v>20</v>
      </c>
      <c r="O81" s="49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1"/>
      <c r="AG81" s="50"/>
      <c r="AH81" s="50"/>
      <c r="AI81" s="50"/>
      <c r="AJ81" s="50"/>
      <c r="AK81" s="50"/>
      <c r="AL81" s="50"/>
      <c r="AM81" s="50"/>
      <c r="AN81" s="50"/>
      <c r="AO81" s="51">
        <v>20</v>
      </c>
      <c r="AP81" s="50"/>
      <c r="AQ81" s="50"/>
      <c r="AR81" s="50"/>
      <c r="AS81" s="50"/>
      <c r="AT81" s="50"/>
      <c r="AU81" s="51"/>
      <c r="AV81" s="50"/>
    </row>
    <row r="82" spans="1:48" ht="15">
      <c r="A82" s="52">
        <f t="shared" si="3"/>
        <v>76</v>
      </c>
      <c r="B82" s="53" t="s">
        <v>96</v>
      </c>
      <c r="C82" s="54" t="s">
        <v>32</v>
      </c>
      <c r="D82" s="55" t="s">
        <v>25</v>
      </c>
      <c r="E82" s="97">
        <f>F82+G82+L82+M82+N82</f>
        <v>304</v>
      </c>
      <c r="F82" s="99"/>
      <c r="G82" s="100">
        <f>IF(COUNT(H82:K82)&lt;1,0,LARGE(H82:K82,1))+IF(COUNT(H82:K82)&lt;2,0,LARGE(H82:K82,2))+IF(COUNT(H82:K82)&lt;3,0,LARGE(H82:K82,3))</f>
        <v>0</v>
      </c>
      <c r="H82" s="45"/>
      <c r="I82" s="45"/>
      <c r="J82" s="45"/>
      <c r="K82" s="45"/>
      <c r="L82" s="46">
        <f>IF(COUNT(P82:AG82)&lt;1,0,LARGE(P82:AG82,1))+IF(COUNT(P82:AG82)&lt;2,0,LARGE(P82:AG82,2))+IF(COUNT(P82:AG82)&lt;3,0,LARGE(P82:AG82,3))+IF(COUNT(P82:AG82)&lt;4,0,LARGE(P82:AG82,4))</f>
        <v>304</v>
      </c>
      <c r="M82" s="47">
        <f>IF(COUNT(AT82:AV82)&lt;1,0,LARGE(AT82:AV82,1))+IF(COUNT(AT82:AV82)&lt;2,0,LARGE(AT82:AV82,2))</f>
        <v>0</v>
      </c>
      <c r="N82" s="48">
        <f>SUM(AH82:AP82)</f>
        <v>0</v>
      </c>
      <c r="O82" s="49"/>
      <c r="P82" s="50"/>
      <c r="Q82" s="50"/>
      <c r="R82" s="50">
        <v>304</v>
      </c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1"/>
      <c r="AG82" s="50"/>
      <c r="AH82" s="50"/>
      <c r="AI82" s="50"/>
      <c r="AJ82" s="50"/>
      <c r="AK82" s="50"/>
      <c r="AL82" s="50"/>
      <c r="AM82" s="50"/>
      <c r="AN82" s="50"/>
      <c r="AO82" s="51"/>
      <c r="AP82" s="50"/>
      <c r="AQ82" s="50"/>
      <c r="AR82" s="50"/>
      <c r="AS82" s="50"/>
      <c r="AT82" s="50"/>
      <c r="AU82" s="51"/>
      <c r="AV82" s="50"/>
    </row>
    <row r="83" spans="1:48" ht="15">
      <c r="A83" s="52">
        <f t="shared" si="3"/>
        <v>77</v>
      </c>
      <c r="B83" s="76" t="s">
        <v>185</v>
      </c>
      <c r="C83" s="86" t="s">
        <v>186</v>
      </c>
      <c r="E83" s="97">
        <f>F83+G83+L83+M83+N83</f>
        <v>303</v>
      </c>
      <c r="F83" s="99"/>
      <c r="G83" s="100">
        <f>IF(COUNT(H83:K83)&lt;1,0,LARGE(H83:K83,1))+IF(COUNT(H83:K83)&lt;2,0,LARGE(H83:K83,2))+IF(COUNT(H83:K83)&lt;3,0,LARGE(H83:K83,3))</f>
        <v>0</v>
      </c>
      <c r="H83" s="45"/>
      <c r="I83" s="45"/>
      <c r="J83" s="45"/>
      <c r="K83" s="45"/>
      <c r="L83" s="46">
        <f>IF(COUNT(P83:AG83)&lt;1,0,LARGE(P83:AG83,1))+IF(COUNT(P83:AG83)&lt;2,0,LARGE(P83:AG83,2))+IF(COUNT(P83:AG83)&lt;3,0,LARGE(P83:AG83,3))+IF(COUNT(P83:AG83)&lt;4,0,LARGE(P83:AG83,4))</f>
        <v>303</v>
      </c>
      <c r="M83" s="47">
        <f>IF(COUNT(AT83:AV83)&lt;1,0,LARGE(AT83:AV83,1))+IF(COUNT(AT83:AV83)&lt;2,0,LARGE(AT83:AV83,2))</f>
        <v>0</v>
      </c>
      <c r="N83" s="48">
        <f>SUM(AH83:AP83)</f>
        <v>0</v>
      </c>
      <c r="O83" s="49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1">
        <v>303</v>
      </c>
      <c r="AG83" s="50"/>
      <c r="AH83" s="59"/>
      <c r="AI83" s="59"/>
      <c r="AJ83" s="59"/>
      <c r="AK83" s="59"/>
      <c r="AL83" s="59"/>
      <c r="AM83" s="59"/>
      <c r="AN83" s="59"/>
      <c r="AO83" s="60"/>
      <c r="AP83" s="59"/>
      <c r="AQ83" s="59"/>
      <c r="AR83" s="59"/>
      <c r="AS83" s="59"/>
      <c r="AT83" s="59"/>
      <c r="AU83" s="60"/>
      <c r="AV83" s="59"/>
    </row>
    <row r="84" spans="1:48" ht="15">
      <c r="A84" s="52">
        <f t="shared" si="3"/>
        <v>78</v>
      </c>
      <c r="B84" s="84" t="s">
        <v>218</v>
      </c>
      <c r="C84" s="85" t="s">
        <v>41</v>
      </c>
      <c r="D84" s="55" t="s">
        <v>25</v>
      </c>
      <c r="E84" s="97">
        <f>F84+G84+L84+M84+N84</f>
        <v>302</v>
      </c>
      <c r="F84" s="99"/>
      <c r="G84" s="100">
        <f>IF(COUNT(H84:K84)&lt;1,0,LARGE(H84:K84,1))+IF(COUNT(H84:K84)&lt;2,0,LARGE(H84:K84,2))+IF(COUNT(H84:K84)&lt;3,0,LARGE(H84:K84,3))</f>
        <v>0</v>
      </c>
      <c r="H84" s="45"/>
      <c r="I84" s="45"/>
      <c r="J84" s="45"/>
      <c r="K84" s="45"/>
      <c r="L84" s="46">
        <f>IF(COUNT(P84:AG84)&lt;1,0,LARGE(P84:AG84,1))+IF(COUNT(P84:AG84)&lt;2,0,LARGE(P84:AG84,2))+IF(COUNT(P84:AG84)&lt;3,0,LARGE(P84:AG84,3))+IF(COUNT(P84:AG84)&lt;4,0,LARGE(P84:AG84,4))</f>
        <v>302</v>
      </c>
      <c r="M84" s="47">
        <f>IF(COUNT(AT84:AV84)&lt;1,0,LARGE(AT84:AV84,1))+IF(COUNT(AT84:AV84)&lt;2,0,LARGE(AT84:AV84,2))</f>
        <v>0</v>
      </c>
      <c r="N84" s="48">
        <f>SUM(AH84:AP84)</f>
        <v>0</v>
      </c>
      <c r="O84" s="49"/>
      <c r="P84" s="50"/>
      <c r="Q84" s="50"/>
      <c r="R84" s="50">
        <v>302</v>
      </c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1"/>
      <c r="AG84" s="50"/>
      <c r="AH84" s="50"/>
      <c r="AI84" s="50"/>
      <c r="AJ84" s="50"/>
      <c r="AK84" s="50"/>
      <c r="AL84" s="50"/>
      <c r="AM84" s="50"/>
      <c r="AN84" s="50"/>
      <c r="AO84" s="51"/>
      <c r="AP84" s="50"/>
      <c r="AQ84" s="50"/>
      <c r="AR84" s="50"/>
      <c r="AS84" s="50"/>
      <c r="AT84" s="50"/>
      <c r="AU84" s="51"/>
      <c r="AV84" s="50"/>
    </row>
    <row r="85" spans="1:235" s="77" customFormat="1" ht="15">
      <c r="A85" s="52">
        <f t="shared" si="3"/>
        <v>79</v>
      </c>
      <c r="B85" s="84" t="s">
        <v>175</v>
      </c>
      <c r="C85" s="85" t="s">
        <v>47</v>
      </c>
      <c r="D85" s="55" t="s">
        <v>18</v>
      </c>
      <c r="E85" s="97">
        <f>F85+G85+L85+M85+N85</f>
        <v>300</v>
      </c>
      <c r="F85" s="99"/>
      <c r="G85" s="100">
        <f>IF(COUNT(H85:K85)&lt;1,0,LARGE(H85:K85,1))+IF(COUNT(H85:K85)&lt;2,0,LARGE(H85:K85,2))+IF(COUNT(H85:K85)&lt;3,0,LARGE(H85:K85,3))</f>
        <v>0</v>
      </c>
      <c r="H85" s="45"/>
      <c r="I85" s="45"/>
      <c r="J85" s="45"/>
      <c r="K85" s="45"/>
      <c r="L85" s="46">
        <f>IF(COUNT(P85:AG85)&lt;1,0,LARGE(P85:AG85,1))+IF(COUNT(P85:AG85)&lt;2,0,LARGE(P85:AG85,2))+IF(COUNT(P85:AG85)&lt;3,0,LARGE(P85:AG85,3))+IF(COUNT(P85:AG85)&lt;4,0,LARGE(P85:AG85,4))</f>
        <v>300</v>
      </c>
      <c r="M85" s="47">
        <f>IF(COUNT(AT85:AV85)&lt;1,0,LARGE(AT85:AV85,1))+IF(COUNT(AT85:AV85)&lt;2,0,LARGE(AT85:AV85,2))</f>
        <v>0</v>
      </c>
      <c r="N85" s="48">
        <f>SUM(AH85:AP85)</f>
        <v>0</v>
      </c>
      <c r="O85" s="49"/>
      <c r="P85" s="50"/>
      <c r="Q85" s="50"/>
      <c r="R85" s="50"/>
      <c r="S85" s="50"/>
      <c r="T85" s="50"/>
      <c r="U85" s="50">
        <v>300</v>
      </c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1"/>
      <c r="AG85" s="50"/>
      <c r="AH85" s="50"/>
      <c r="AI85" s="50"/>
      <c r="AJ85" s="50"/>
      <c r="AK85" s="50"/>
      <c r="AL85" s="50"/>
      <c r="AM85" s="50"/>
      <c r="AN85" s="50"/>
      <c r="AO85" s="51"/>
      <c r="AP85" s="50"/>
      <c r="AQ85" s="50"/>
      <c r="AR85" s="50"/>
      <c r="AS85" s="50"/>
      <c r="AT85" s="50"/>
      <c r="AU85" s="51"/>
      <c r="AV85" s="50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</row>
    <row r="86" spans="1:48" ht="15">
      <c r="A86" s="52">
        <f t="shared" si="3"/>
        <v>80</v>
      </c>
      <c r="B86" s="61" t="s">
        <v>207</v>
      </c>
      <c r="C86" s="62" t="s">
        <v>47</v>
      </c>
      <c r="D86" s="63"/>
      <c r="E86" s="97">
        <f>F86+G86+L86+M86+N86</f>
        <v>300</v>
      </c>
      <c r="F86" s="99"/>
      <c r="G86" s="100">
        <f>IF(COUNT(H86:K86)&lt;1,0,LARGE(H86:K86,1))+IF(COUNT(H86:K86)&lt;2,0,LARGE(H86:K86,2))+IF(COUNT(H86:K86)&lt;3,0,LARGE(H86:K86,3))</f>
        <v>0</v>
      </c>
      <c r="H86" s="45"/>
      <c r="I86" s="45"/>
      <c r="J86" s="45"/>
      <c r="K86" s="45"/>
      <c r="L86" s="46">
        <f>IF(COUNT(P86:AG86)&lt;1,0,LARGE(P86:AG86,1))+IF(COUNT(P86:AG86)&lt;2,0,LARGE(P86:AG86,2))+IF(COUNT(P86:AG86)&lt;3,0,LARGE(P86:AG86,3))+IF(COUNT(P86:AG86)&lt;4,0,LARGE(P86:AG86,4))</f>
        <v>300</v>
      </c>
      <c r="M86" s="47">
        <f>IF(COUNT(AT86:AV86)&lt;1,0,LARGE(AT86:AV86,1))+IF(COUNT(AT86:AV86)&lt;2,0,LARGE(AT86:AV86,2))</f>
        <v>0</v>
      </c>
      <c r="N86" s="48">
        <f>SUM(AH86:AP86)</f>
        <v>0</v>
      </c>
      <c r="O86" s="49"/>
      <c r="P86" s="50"/>
      <c r="Q86" s="50"/>
      <c r="R86" s="50"/>
      <c r="S86" s="50"/>
      <c r="T86" s="50"/>
      <c r="U86" s="50"/>
      <c r="V86" s="50"/>
      <c r="W86" s="50"/>
      <c r="X86" s="50"/>
      <c r="Y86" s="50">
        <v>300</v>
      </c>
      <c r="Z86" s="50"/>
      <c r="AA86" s="50"/>
      <c r="AB86" s="50"/>
      <c r="AC86" s="50"/>
      <c r="AD86" s="50"/>
      <c r="AE86" s="50"/>
      <c r="AF86" s="51"/>
      <c r="AG86" s="50"/>
      <c r="AH86" s="50"/>
      <c r="AI86" s="50"/>
      <c r="AJ86" s="50"/>
      <c r="AK86" s="50"/>
      <c r="AL86" s="50"/>
      <c r="AM86" s="50"/>
      <c r="AN86" s="50"/>
      <c r="AO86" s="51"/>
      <c r="AP86" s="50"/>
      <c r="AQ86" s="50"/>
      <c r="AR86" s="50"/>
      <c r="AS86" s="50"/>
      <c r="AT86" s="50"/>
      <c r="AU86" s="51"/>
      <c r="AV86" s="50"/>
    </row>
    <row r="87" spans="1:48" ht="15">
      <c r="A87" s="52">
        <f t="shared" si="3"/>
        <v>81</v>
      </c>
      <c r="B87" s="61" t="s">
        <v>219</v>
      </c>
      <c r="C87" s="85" t="s">
        <v>136</v>
      </c>
      <c r="D87" s="88" t="s">
        <v>216</v>
      </c>
      <c r="E87" s="97">
        <f>F87+G87+L87+M87+N87</f>
        <v>300</v>
      </c>
      <c r="F87" s="99"/>
      <c r="G87" s="100">
        <f>IF(COUNT(H87:K87)&lt;1,0,LARGE(H87:K87,1))+IF(COUNT(H87:K87)&lt;2,0,LARGE(H87:K87,2))+IF(COUNT(H87:K87)&lt;3,0,LARGE(H87:K87,3))</f>
        <v>0</v>
      </c>
      <c r="H87" s="45"/>
      <c r="I87" s="45"/>
      <c r="J87" s="45"/>
      <c r="K87" s="45"/>
      <c r="L87" s="46">
        <f>IF(COUNT(P87:AG87)&lt;1,0,LARGE(P87:AG87,1))+IF(COUNT(P87:AG87)&lt;2,0,LARGE(P87:AG87,2))+IF(COUNT(P87:AG87)&lt;3,0,LARGE(P87:AG87,3))+IF(COUNT(P87:AG87)&lt;4,0,LARGE(P87:AG87,4))</f>
        <v>300</v>
      </c>
      <c r="M87" s="47">
        <f>IF(COUNT(AT87:AV87)&lt;1,0,LARGE(AT87:AV87,1))+IF(COUNT(AT87:AV87)&lt;2,0,LARGE(AT87:AV87,2))</f>
        <v>0</v>
      </c>
      <c r="N87" s="48">
        <f>SUM(AH87:AP87)</f>
        <v>0</v>
      </c>
      <c r="O87" s="49"/>
      <c r="P87" s="50"/>
      <c r="Q87" s="50"/>
      <c r="R87" s="50">
        <v>300</v>
      </c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1"/>
      <c r="AG87" s="50"/>
      <c r="AH87" s="50"/>
      <c r="AI87" s="50"/>
      <c r="AJ87" s="50"/>
      <c r="AK87" s="50"/>
      <c r="AL87" s="50"/>
      <c r="AM87" s="50"/>
      <c r="AN87" s="50"/>
      <c r="AO87" s="51"/>
      <c r="AP87" s="50"/>
      <c r="AQ87" s="50"/>
      <c r="AR87" s="50"/>
      <c r="AS87" s="50"/>
      <c r="AT87" s="50"/>
      <c r="AU87" s="51"/>
      <c r="AV87" s="50"/>
    </row>
    <row r="88" spans="1:48" ht="15">
      <c r="A88" s="52">
        <f t="shared" si="3"/>
        <v>82</v>
      </c>
      <c r="B88" s="84" t="s">
        <v>272</v>
      </c>
      <c r="C88" s="85" t="s">
        <v>79</v>
      </c>
      <c r="D88" s="63" t="s">
        <v>23</v>
      </c>
      <c r="E88" s="97">
        <f>F88+G88+L88+M88+N88</f>
        <v>300</v>
      </c>
      <c r="F88" s="99"/>
      <c r="G88" s="100">
        <f>IF(COUNT(H88:K88)&lt;1,0,LARGE(H88:K88,1))+IF(COUNT(H88:K88)&lt;2,0,LARGE(H88:K88,2))+IF(COUNT(H88:K88)&lt;3,0,LARGE(H88:K88,3))</f>
        <v>0</v>
      </c>
      <c r="H88" s="45"/>
      <c r="I88" s="45"/>
      <c r="J88" s="45"/>
      <c r="K88" s="45"/>
      <c r="L88" s="46">
        <f>IF(COUNT(P88:AG88)&lt;1,0,LARGE(P88:AG88,1))+IF(COUNT(P88:AG88)&lt;2,0,LARGE(P88:AG88,2))+IF(COUNT(P88:AG88)&lt;3,0,LARGE(P88:AG88,3))+IF(COUNT(P88:AG88)&lt;4,0,LARGE(P88:AG88,4))</f>
        <v>300</v>
      </c>
      <c r="M88" s="47">
        <f>IF(COUNT(AT88:AV88)&lt;1,0,LARGE(AT88:AV88,1))+IF(COUNT(AT88:AV88)&lt;2,0,LARGE(AT88:AV88,2))</f>
        <v>0</v>
      </c>
      <c r="N88" s="48">
        <f>SUM(AH88:AP88)</f>
        <v>0</v>
      </c>
      <c r="O88" s="49"/>
      <c r="P88" s="50"/>
      <c r="Q88" s="50"/>
      <c r="R88" s="50"/>
      <c r="S88" s="50"/>
      <c r="T88" s="50"/>
      <c r="U88" s="50"/>
      <c r="V88" s="50">
        <v>300</v>
      </c>
      <c r="W88" s="50"/>
      <c r="X88" s="50"/>
      <c r="Y88" s="50"/>
      <c r="Z88" s="50"/>
      <c r="AA88" s="50"/>
      <c r="AB88" s="50"/>
      <c r="AC88" s="50"/>
      <c r="AD88" s="50"/>
      <c r="AE88" s="50"/>
      <c r="AF88" s="51"/>
      <c r="AG88" s="50"/>
      <c r="AH88" s="50"/>
      <c r="AI88" s="50"/>
      <c r="AJ88" s="50"/>
      <c r="AK88" s="50"/>
      <c r="AL88" s="50"/>
      <c r="AM88" s="50"/>
      <c r="AN88" s="50"/>
      <c r="AO88" s="51"/>
      <c r="AP88" s="50"/>
      <c r="AQ88" s="50"/>
      <c r="AR88" s="50"/>
      <c r="AS88" s="50"/>
      <c r="AT88" s="50"/>
      <c r="AU88" s="51"/>
      <c r="AV88" s="50"/>
    </row>
    <row r="89" spans="1:48" ht="15">
      <c r="A89" s="52">
        <f t="shared" si="3"/>
        <v>83</v>
      </c>
      <c r="B89" s="74" t="s">
        <v>268</v>
      </c>
      <c r="C89" s="85" t="s">
        <v>63</v>
      </c>
      <c r="D89" s="55" t="s">
        <v>25</v>
      </c>
      <c r="E89" s="97">
        <f>F89+G89+L89+M89+N89</f>
        <v>300</v>
      </c>
      <c r="F89" s="99"/>
      <c r="G89" s="100">
        <f>IF(COUNT(H89:K89)&lt;1,0,LARGE(H89:K89,1))+IF(COUNT(H89:K89)&lt;2,0,LARGE(H89:K89,2))+IF(COUNT(H89:K89)&lt;3,0,LARGE(H89:K89,3))</f>
        <v>0</v>
      </c>
      <c r="H89" s="45"/>
      <c r="I89" s="45"/>
      <c r="J89" s="45"/>
      <c r="K89" s="45"/>
      <c r="L89" s="46">
        <f>IF(COUNT(P89:AG89)&lt;1,0,LARGE(P89:AG89,1))+IF(COUNT(P89:AG89)&lt;2,0,LARGE(P89:AG89,2))+IF(COUNT(P89:AG89)&lt;3,0,LARGE(P89:AG89,3))+IF(COUNT(P89:AG89)&lt;4,0,LARGE(P89:AG89,4))</f>
        <v>300</v>
      </c>
      <c r="M89" s="47">
        <f>IF(COUNT(AT89:AV89)&lt;1,0,LARGE(AT89:AV89,1))+IF(COUNT(AT89:AV89)&lt;2,0,LARGE(AT89:AV89,2))</f>
        <v>0</v>
      </c>
      <c r="N89" s="48">
        <f>SUM(AH89:AP89)</f>
        <v>0</v>
      </c>
      <c r="O89" s="49"/>
      <c r="P89" s="50">
        <v>300</v>
      </c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1"/>
      <c r="AG89" s="50"/>
      <c r="AH89" s="50"/>
      <c r="AI89" s="50"/>
      <c r="AJ89" s="50"/>
      <c r="AK89" s="50"/>
      <c r="AL89" s="50"/>
      <c r="AM89" s="50"/>
      <c r="AN89" s="50"/>
      <c r="AO89" s="51"/>
      <c r="AP89" s="50"/>
      <c r="AQ89" s="50"/>
      <c r="AR89" s="50"/>
      <c r="AS89" s="50"/>
      <c r="AT89" s="50"/>
      <c r="AU89" s="51"/>
      <c r="AV89" s="50"/>
    </row>
    <row r="90" spans="1:48" ht="15">
      <c r="A90" s="52">
        <f t="shared" si="3"/>
        <v>84</v>
      </c>
      <c r="B90" s="84" t="s">
        <v>274</v>
      </c>
      <c r="C90" s="85" t="s">
        <v>275</v>
      </c>
      <c r="D90" s="55" t="s">
        <v>13</v>
      </c>
      <c r="E90" s="97">
        <f>F90+G90+L90+M90+N90</f>
        <v>300</v>
      </c>
      <c r="F90" s="99"/>
      <c r="G90" s="100">
        <f>IF(COUNT(H90:K90)&lt;1,0,LARGE(H90:K90,1))+IF(COUNT(H90:K90)&lt;2,0,LARGE(H90:K90,2))+IF(COUNT(H90:K90)&lt;3,0,LARGE(H90:K90,3))</f>
        <v>0</v>
      </c>
      <c r="H90" s="45"/>
      <c r="I90" s="45"/>
      <c r="J90" s="45"/>
      <c r="K90" s="45"/>
      <c r="L90" s="46">
        <f>IF(COUNT(P90:AG90)&lt;1,0,LARGE(P90:AG90,1))+IF(COUNT(P90:AG90)&lt;2,0,LARGE(P90:AG90,2))+IF(COUNT(P90:AG90)&lt;3,0,LARGE(P90:AG90,3))+IF(COUNT(P90:AG90)&lt;4,0,LARGE(P90:AG90,4))</f>
        <v>300</v>
      </c>
      <c r="M90" s="47">
        <f>IF(COUNT(AT90:AV90)&lt;1,0,LARGE(AT90:AV90,1))+IF(COUNT(AT90:AV90)&lt;2,0,LARGE(AT90:AV90,2))</f>
        <v>0</v>
      </c>
      <c r="N90" s="48">
        <f>SUM(AH90:AP90)</f>
        <v>0</v>
      </c>
      <c r="O90" s="49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>
        <v>300</v>
      </c>
      <c r="AC90" s="50"/>
      <c r="AD90" s="50"/>
      <c r="AE90" s="50"/>
      <c r="AF90" s="51"/>
      <c r="AG90" s="50"/>
      <c r="AH90" s="50"/>
      <c r="AI90" s="50"/>
      <c r="AJ90" s="50"/>
      <c r="AK90" s="50"/>
      <c r="AL90" s="50"/>
      <c r="AM90" s="50"/>
      <c r="AN90" s="50"/>
      <c r="AO90" s="51"/>
      <c r="AP90" s="50"/>
      <c r="AQ90" s="50"/>
      <c r="AR90" s="50"/>
      <c r="AS90" s="50"/>
      <c r="AT90" s="50"/>
      <c r="AU90" s="51"/>
      <c r="AV90" s="50"/>
    </row>
    <row r="91" spans="1:48" ht="15">
      <c r="A91" s="52">
        <f t="shared" si="3"/>
        <v>85</v>
      </c>
      <c r="B91" s="84" t="s">
        <v>129</v>
      </c>
      <c r="C91" s="54" t="s">
        <v>21</v>
      </c>
      <c r="D91" s="55" t="s">
        <v>16</v>
      </c>
      <c r="E91" s="97">
        <f>F91+G91+L91+M91+N91</f>
        <v>260</v>
      </c>
      <c r="F91" s="99"/>
      <c r="G91" s="100">
        <f>IF(COUNT(H91:K91)&lt;1,0,LARGE(H91:K91,1))+IF(COUNT(H91:K91)&lt;2,0,LARGE(H91:K91,2))+IF(COUNT(H91:K91)&lt;3,0,LARGE(H91:K91,3))</f>
        <v>0</v>
      </c>
      <c r="H91" s="45"/>
      <c r="I91" s="45"/>
      <c r="J91" s="45"/>
      <c r="K91" s="45"/>
      <c r="L91" s="46">
        <f>IF(COUNT(P91:AG91)&lt;1,0,LARGE(P91:AG91,1))+IF(COUNT(P91:AG91)&lt;2,0,LARGE(P91:AG91,2))+IF(COUNT(P91:AG91)&lt;3,0,LARGE(P91:AG91,3))+IF(COUNT(P91:AG91)&lt;4,0,LARGE(P91:AG91,4))</f>
        <v>0</v>
      </c>
      <c r="M91" s="47">
        <f>IF(COUNT(AT91:AV91)&lt;1,0,LARGE(AT91:AV91,1))+IF(COUNT(AT91:AV91)&lt;2,0,LARGE(AT91:AV91,2))</f>
        <v>0</v>
      </c>
      <c r="N91" s="48">
        <f>SUM(AH91:AP91)</f>
        <v>260</v>
      </c>
      <c r="O91" s="49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1"/>
      <c r="AG91" s="50"/>
      <c r="AH91" s="50">
        <v>30</v>
      </c>
      <c r="AI91" s="50"/>
      <c r="AJ91" s="50">
        <v>20</v>
      </c>
      <c r="AK91" s="50"/>
      <c r="AL91" s="50">
        <v>50</v>
      </c>
      <c r="AM91" s="50">
        <v>70</v>
      </c>
      <c r="AN91" s="50">
        <v>50</v>
      </c>
      <c r="AO91" s="51">
        <v>40</v>
      </c>
      <c r="AP91" s="50"/>
      <c r="AQ91" s="50"/>
      <c r="AR91" s="50"/>
      <c r="AS91" s="50"/>
      <c r="AT91" s="50"/>
      <c r="AU91" s="51"/>
      <c r="AV91" s="50"/>
    </row>
    <row r="92" spans="1:48" ht="15">
      <c r="A92" s="52">
        <f t="shared" si="3"/>
        <v>86</v>
      </c>
      <c r="B92" s="53" t="s">
        <v>103</v>
      </c>
      <c r="C92" s="54" t="s">
        <v>57</v>
      </c>
      <c r="D92" s="55" t="s">
        <v>18</v>
      </c>
      <c r="E92" s="97">
        <f>F92+G92+L92+M92+N92</f>
        <v>190</v>
      </c>
      <c r="F92" s="99"/>
      <c r="G92" s="100">
        <f>IF(COUNT(H92:K92)&lt;1,0,LARGE(H92:K92,1))+IF(COUNT(H92:K92)&lt;2,0,LARGE(H92:K92,2))+IF(COUNT(H92:K92)&lt;3,0,LARGE(H92:K92,3))</f>
        <v>0</v>
      </c>
      <c r="H92" s="45"/>
      <c r="I92" s="45"/>
      <c r="J92" s="45"/>
      <c r="K92" s="45"/>
      <c r="L92" s="46">
        <f>IF(COUNT(P92:AG92)&lt;1,0,LARGE(P92:AG92,1))+IF(COUNT(P92:AG92)&lt;2,0,LARGE(P92:AG92,2))+IF(COUNT(P92:AG92)&lt;3,0,LARGE(P92:AG92,3))+IF(COUNT(P92:AG92)&lt;4,0,LARGE(P92:AG92,4))</f>
        <v>0</v>
      </c>
      <c r="M92" s="47">
        <f>IF(COUNT(AT92:AV92)&lt;1,0,LARGE(AT92:AV92,1))+IF(COUNT(AT92:AV92)&lt;2,0,LARGE(AT92:AV92,2))</f>
        <v>150</v>
      </c>
      <c r="N92" s="48">
        <f>SUM(AH92:AP92)</f>
        <v>40</v>
      </c>
      <c r="O92" s="49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1"/>
      <c r="AG92" s="50"/>
      <c r="AH92" s="50"/>
      <c r="AI92" s="50"/>
      <c r="AJ92" s="50"/>
      <c r="AK92" s="50"/>
      <c r="AL92" s="50"/>
      <c r="AM92" s="50">
        <v>40</v>
      </c>
      <c r="AN92" s="50"/>
      <c r="AO92" s="51"/>
      <c r="AP92" s="50"/>
      <c r="AQ92" s="50"/>
      <c r="AR92" s="50"/>
      <c r="AS92" s="50"/>
      <c r="AT92" s="50">
        <v>150</v>
      </c>
      <c r="AU92" s="51"/>
      <c r="AV92" s="50"/>
    </row>
    <row r="93" spans="1:48" ht="15">
      <c r="A93" s="52">
        <f t="shared" si="3"/>
        <v>87</v>
      </c>
      <c r="B93" s="84" t="s">
        <v>211</v>
      </c>
      <c r="C93" s="85" t="s">
        <v>58</v>
      </c>
      <c r="E93" s="97">
        <f>F93+G93+L93+M93+N93</f>
        <v>152</v>
      </c>
      <c r="F93" s="99"/>
      <c r="G93" s="100">
        <f>IF(COUNT(H93:K93)&lt;1,0,LARGE(H93:K93,1))+IF(COUNT(H93:K93)&lt;2,0,LARGE(H93:K93,2))+IF(COUNT(H93:K93)&lt;3,0,LARGE(H93:K93,3))</f>
        <v>0</v>
      </c>
      <c r="H93" s="45"/>
      <c r="I93" s="45"/>
      <c r="J93" s="45"/>
      <c r="K93" s="45"/>
      <c r="L93" s="46">
        <f>IF(COUNT(P93:AG93)&lt;1,0,LARGE(P93:AG93,1))+IF(COUNT(P93:AG93)&lt;2,0,LARGE(P93:AG93,2))+IF(COUNT(P93:AG93)&lt;3,0,LARGE(P93:AG93,3))+IF(COUNT(P93:AG93)&lt;4,0,LARGE(P93:AG93,4))</f>
        <v>0</v>
      </c>
      <c r="M93" s="47">
        <f>IF(COUNT(AT93:AV93)&lt;1,0,LARGE(AT93:AV93,1))+IF(COUNT(AT93:AV93)&lt;2,0,LARGE(AT93:AV93,2))</f>
        <v>152</v>
      </c>
      <c r="N93" s="48">
        <f>SUM(AH93:AP93)</f>
        <v>0</v>
      </c>
      <c r="O93" s="49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1"/>
      <c r="AG93" s="50"/>
      <c r="AH93" s="50"/>
      <c r="AI93" s="50"/>
      <c r="AJ93" s="50"/>
      <c r="AK93" s="50"/>
      <c r="AL93" s="50"/>
      <c r="AM93" s="50"/>
      <c r="AN93" s="50"/>
      <c r="AO93" s="51"/>
      <c r="AP93" s="50"/>
      <c r="AQ93" s="50"/>
      <c r="AR93" s="50"/>
      <c r="AS93" s="50"/>
      <c r="AT93" s="50"/>
      <c r="AU93" s="51"/>
      <c r="AV93" s="50">
        <v>152</v>
      </c>
    </row>
    <row r="94" spans="1:48" ht="15">
      <c r="A94" s="52">
        <f t="shared" si="3"/>
        <v>88</v>
      </c>
      <c r="B94" s="84" t="s">
        <v>221</v>
      </c>
      <c r="C94" s="85" t="s">
        <v>222</v>
      </c>
      <c r="D94" s="55" t="s">
        <v>14</v>
      </c>
      <c r="E94" s="97">
        <f>F94+G94+L94+M94+N94</f>
        <v>152</v>
      </c>
      <c r="F94" s="99"/>
      <c r="G94" s="100">
        <f>IF(COUNT(H94:K94)&lt;1,0,LARGE(H94:K94,1))+IF(COUNT(H94:K94)&lt;2,0,LARGE(H94:K94,2))+IF(COUNT(H94:K94)&lt;3,0,LARGE(H94:K94,3))</f>
        <v>0</v>
      </c>
      <c r="H94" s="45"/>
      <c r="I94" s="45"/>
      <c r="J94" s="45"/>
      <c r="K94" s="45"/>
      <c r="L94" s="46">
        <f>IF(COUNT(P94:AG94)&lt;1,0,LARGE(P94:AG94,1))+IF(COUNT(P94:AG94)&lt;2,0,LARGE(P94:AG94,2))+IF(COUNT(P94:AG94)&lt;3,0,LARGE(P94:AG94,3))+IF(COUNT(P94:AG94)&lt;4,0,LARGE(P94:AG94,4))</f>
        <v>152</v>
      </c>
      <c r="M94" s="47">
        <f>IF(COUNT(AT94:AV94)&lt;1,0,LARGE(AT94:AV94,1))+IF(COUNT(AT94:AV94)&lt;2,0,LARGE(AT94:AV94,2))</f>
        <v>0</v>
      </c>
      <c r="N94" s="48">
        <f>SUM(AH94:AP94)</f>
        <v>0</v>
      </c>
      <c r="O94" s="49"/>
      <c r="P94" s="50"/>
      <c r="Q94" s="50"/>
      <c r="R94" s="50"/>
      <c r="S94" s="50"/>
      <c r="T94" s="50"/>
      <c r="U94" s="50"/>
      <c r="V94" s="50"/>
      <c r="W94" s="50"/>
      <c r="X94" s="50">
        <v>152</v>
      </c>
      <c r="Y94" s="50"/>
      <c r="Z94" s="50"/>
      <c r="AA94" s="50"/>
      <c r="AB94" s="50"/>
      <c r="AC94" s="50"/>
      <c r="AD94" s="50"/>
      <c r="AE94" s="50"/>
      <c r="AF94" s="51"/>
      <c r="AG94" s="50"/>
      <c r="AH94" s="50"/>
      <c r="AI94" s="50"/>
      <c r="AJ94" s="50"/>
      <c r="AK94" s="50"/>
      <c r="AL94" s="50"/>
      <c r="AM94" s="50"/>
      <c r="AN94" s="50"/>
      <c r="AO94" s="51"/>
      <c r="AP94" s="50"/>
      <c r="AQ94" s="50"/>
      <c r="AR94" s="50"/>
      <c r="AS94" s="50"/>
      <c r="AT94" s="50"/>
      <c r="AU94" s="51"/>
      <c r="AV94" s="50"/>
    </row>
    <row r="95" spans="1:48" ht="15">
      <c r="A95" s="52">
        <f t="shared" si="3"/>
        <v>89</v>
      </c>
      <c r="B95" s="84" t="s">
        <v>168</v>
      </c>
      <c r="C95" s="85" t="s">
        <v>141</v>
      </c>
      <c r="E95" s="97">
        <f>F95+G95+L95+M95+N95</f>
        <v>150</v>
      </c>
      <c r="F95" s="99"/>
      <c r="G95" s="100">
        <f>IF(COUNT(H95:K95)&lt;1,0,LARGE(H95:K95,1))+IF(COUNT(H95:K95)&lt;2,0,LARGE(H95:K95,2))+IF(COUNT(H95:K95)&lt;3,0,LARGE(H95:K95,3))</f>
        <v>0</v>
      </c>
      <c r="H95" s="45"/>
      <c r="I95" s="45"/>
      <c r="J95" s="45"/>
      <c r="K95" s="45"/>
      <c r="L95" s="46">
        <f>IF(COUNT(P95:AG95)&lt;1,0,LARGE(P95:AG95,1))+IF(COUNT(P95:AG95)&lt;2,0,LARGE(P95:AG95,2))+IF(COUNT(P95:AG95)&lt;3,0,LARGE(P95:AG95,3))+IF(COUNT(P95:AG95)&lt;4,0,LARGE(P95:AG95,4))</f>
        <v>150</v>
      </c>
      <c r="M95" s="47">
        <f>IF(COUNT(AT95:AV95)&lt;1,0,LARGE(AT95:AV95,1))+IF(COUNT(AT95:AV95)&lt;2,0,LARGE(AT95:AV95,2))</f>
        <v>0</v>
      </c>
      <c r="N95" s="48">
        <f>SUM(AH95:AP95)</f>
        <v>0</v>
      </c>
      <c r="O95" s="49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>
        <v>150</v>
      </c>
      <c r="AB95" s="50"/>
      <c r="AC95" s="50"/>
      <c r="AD95" s="50"/>
      <c r="AE95" s="50"/>
      <c r="AF95" s="51"/>
      <c r="AG95" s="50"/>
      <c r="AH95" s="50"/>
      <c r="AI95" s="50"/>
      <c r="AJ95" s="50"/>
      <c r="AK95" s="50"/>
      <c r="AL95" s="50"/>
      <c r="AM95" s="50"/>
      <c r="AN95" s="50"/>
      <c r="AO95" s="51"/>
      <c r="AP95" s="50"/>
      <c r="AQ95" s="50"/>
      <c r="AR95" s="50"/>
      <c r="AS95" s="50"/>
      <c r="AT95" s="50"/>
      <c r="AU95" s="51"/>
      <c r="AV95" s="50"/>
    </row>
    <row r="96" spans="1:48" ht="15">
      <c r="A96" s="52">
        <f t="shared" si="3"/>
        <v>90</v>
      </c>
      <c r="B96" s="84" t="s">
        <v>192</v>
      </c>
      <c r="C96" s="54" t="s">
        <v>51</v>
      </c>
      <c r="D96" s="56" t="s">
        <v>93</v>
      </c>
      <c r="E96" s="97">
        <f>F96+G96+L96+M96+N96</f>
        <v>140</v>
      </c>
      <c r="F96" s="99"/>
      <c r="G96" s="100">
        <f>IF(COUNT(H96:K96)&lt;1,0,LARGE(H96:K96,1))+IF(COUNT(H96:K96)&lt;2,0,LARGE(H96:K96,2))+IF(COUNT(H96:K96)&lt;3,0,LARGE(H96:K96,3))</f>
        <v>0</v>
      </c>
      <c r="H96" s="57"/>
      <c r="I96" s="57"/>
      <c r="J96" s="57"/>
      <c r="K96" s="57"/>
      <c r="L96" s="46">
        <f>IF(COUNT(P96:AG96)&lt;1,0,LARGE(P96:AG96,1))+IF(COUNT(P96:AG96)&lt;2,0,LARGE(P96:AG96,2))+IF(COUNT(P96:AG96)&lt;3,0,LARGE(P96:AG96,3))+IF(COUNT(P96:AG96)&lt;4,0,LARGE(P96:AG96,4))</f>
        <v>0</v>
      </c>
      <c r="M96" s="47">
        <f>IF(COUNT(AT96:AV96)&lt;1,0,LARGE(AT96:AV96,1))+IF(COUNT(AT96:AV96)&lt;2,0,LARGE(AT96:AV96,2))</f>
        <v>0</v>
      </c>
      <c r="N96" s="48">
        <f>SUM(AH96:AP96)</f>
        <v>140</v>
      </c>
      <c r="O96" s="58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60"/>
      <c r="AG96" s="59"/>
      <c r="AH96" s="50"/>
      <c r="AI96" s="50">
        <v>50</v>
      </c>
      <c r="AJ96" s="50">
        <v>50</v>
      </c>
      <c r="AK96" s="50">
        <v>40</v>
      </c>
      <c r="AL96" s="50"/>
      <c r="AM96" s="50"/>
      <c r="AN96" s="50"/>
      <c r="AO96" s="51"/>
      <c r="AP96" s="50"/>
      <c r="AQ96" s="50"/>
      <c r="AR96" s="50"/>
      <c r="AS96" s="50"/>
      <c r="AT96" s="50"/>
      <c r="AU96" s="51"/>
      <c r="AV96" s="50"/>
    </row>
    <row r="97" spans="1:48" ht="15">
      <c r="A97" s="52">
        <f t="shared" si="3"/>
        <v>91</v>
      </c>
      <c r="B97" s="84" t="s">
        <v>194</v>
      </c>
      <c r="C97" s="85" t="s">
        <v>49</v>
      </c>
      <c r="D97" s="55" t="s">
        <v>195</v>
      </c>
      <c r="E97" s="97">
        <f>F97+G97+L97+M97+N97</f>
        <v>100</v>
      </c>
      <c r="F97" s="99"/>
      <c r="G97" s="100">
        <f>IF(COUNT(H97:K97)&lt;1,0,LARGE(H97:K97,1))+IF(COUNT(H97:K97)&lt;2,0,LARGE(H97:K97,2))+IF(COUNT(H97:K97)&lt;3,0,LARGE(H97:K97,3))</f>
        <v>0</v>
      </c>
      <c r="H97" s="45"/>
      <c r="I97" s="45"/>
      <c r="J97" s="45"/>
      <c r="K97" s="45"/>
      <c r="L97" s="46">
        <f>IF(COUNT(P97:AG97)&lt;1,0,LARGE(P97:AG97,1))+IF(COUNT(P97:AG97)&lt;2,0,LARGE(P97:AG97,2))+IF(COUNT(P97:AG97)&lt;3,0,LARGE(P97:AG97,3))+IF(COUNT(P97:AG97)&lt;4,0,LARGE(P97:AG97,4))</f>
        <v>0</v>
      </c>
      <c r="M97" s="47">
        <f>IF(COUNT(AT97:AV97)&lt;1,0,LARGE(AT97:AV97,1))+IF(COUNT(AT97:AV97)&lt;2,0,LARGE(AT97:AV97,2))</f>
        <v>0</v>
      </c>
      <c r="N97" s="48">
        <f>SUM(AH97:AP97)</f>
        <v>100</v>
      </c>
      <c r="O97" s="49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1"/>
      <c r="AG97" s="50"/>
      <c r="AH97" s="107">
        <v>20</v>
      </c>
      <c r="AI97" s="107">
        <v>40</v>
      </c>
      <c r="AJ97" s="108">
        <v>40</v>
      </c>
      <c r="AK97" s="108">
        <v>0</v>
      </c>
      <c r="AL97" s="108">
        <v>0</v>
      </c>
      <c r="AM97" s="108">
        <v>0</v>
      </c>
      <c r="AN97" s="108">
        <v>0</v>
      </c>
      <c r="AO97" s="108">
        <v>0</v>
      </c>
      <c r="AP97" s="59"/>
      <c r="AQ97" s="59"/>
      <c r="AR97" s="59"/>
      <c r="AS97" s="59"/>
      <c r="AT97" s="59"/>
      <c r="AU97" s="60"/>
      <c r="AV97" s="59"/>
    </row>
    <row r="98" spans="1:48" ht="15">
      <c r="A98" s="52">
        <f t="shared" si="3"/>
        <v>92</v>
      </c>
      <c r="B98" s="84" t="s">
        <v>247</v>
      </c>
      <c r="C98" s="85" t="s">
        <v>49</v>
      </c>
      <c r="D98" s="55" t="s">
        <v>14</v>
      </c>
      <c r="E98" s="97">
        <f>F98+G98+L98+M98+N98</f>
        <v>100</v>
      </c>
      <c r="F98" s="99"/>
      <c r="G98" s="100">
        <f>IF(COUNT(H98:K98)&lt;1,0,LARGE(H98:K98,1))+IF(COUNT(H98:K98)&lt;2,0,LARGE(H98:K98,2))+IF(COUNT(H98:K98)&lt;3,0,LARGE(H98:K98,3))</f>
        <v>0</v>
      </c>
      <c r="H98" s="57"/>
      <c r="I98" s="57"/>
      <c r="J98" s="57"/>
      <c r="K98" s="57"/>
      <c r="L98" s="46">
        <f>IF(COUNT(P98:AG98)&lt;1,0,LARGE(P98:AG98,1))+IF(COUNT(P98:AG98)&lt;2,0,LARGE(P98:AG98,2))+IF(COUNT(P98:AG98)&lt;3,0,LARGE(P98:AG98,3))+IF(COUNT(P98:AG98)&lt;4,0,LARGE(P98:AG98,4))</f>
        <v>0</v>
      </c>
      <c r="M98" s="47">
        <f>IF(COUNT(AT98:AV98)&lt;1,0,LARGE(AT98:AV98,1))+IF(COUNT(AT98:AV98)&lt;2,0,LARGE(AT98:AV98,2))</f>
        <v>0</v>
      </c>
      <c r="N98" s="48">
        <f>SUM(AH98:AP98)</f>
        <v>100</v>
      </c>
      <c r="O98" s="58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60"/>
      <c r="AG98" s="59"/>
      <c r="AH98" s="50"/>
      <c r="AI98" s="50"/>
      <c r="AJ98" s="50"/>
      <c r="AK98" s="50"/>
      <c r="AL98" s="50"/>
      <c r="AM98" s="50">
        <v>40</v>
      </c>
      <c r="AN98" s="50">
        <v>30</v>
      </c>
      <c r="AO98" s="51">
        <v>30</v>
      </c>
      <c r="AP98" s="50"/>
      <c r="AQ98" s="50"/>
      <c r="AR98" s="50"/>
      <c r="AS98" s="50"/>
      <c r="AT98" s="50"/>
      <c r="AU98" s="51"/>
      <c r="AV98" s="50"/>
    </row>
    <row r="99" spans="1:48" ht="15">
      <c r="A99" s="52">
        <f t="shared" si="3"/>
        <v>93</v>
      </c>
      <c r="B99" s="61" t="s">
        <v>92</v>
      </c>
      <c r="C99" s="62" t="s">
        <v>28</v>
      </c>
      <c r="D99" s="63" t="s">
        <v>93</v>
      </c>
      <c r="E99" s="97">
        <f>F99+G99+L99+M99+N99</f>
        <v>80</v>
      </c>
      <c r="F99" s="99"/>
      <c r="G99" s="100">
        <f>IF(COUNT(H99:K99)&lt;1,0,LARGE(H99:K99,1))+IF(COUNT(H99:K99)&lt;2,0,LARGE(H99:K99,2))+IF(COUNT(H99:K99)&lt;3,0,LARGE(H99:K99,3))</f>
        <v>0</v>
      </c>
      <c r="H99" s="45"/>
      <c r="I99" s="45"/>
      <c r="J99" s="45"/>
      <c r="K99" s="45"/>
      <c r="L99" s="46">
        <f>IF(COUNT(P99:AG99)&lt;1,0,LARGE(P99:AG99,1))+IF(COUNT(P99:AG99)&lt;2,0,LARGE(P99:AG99,2))+IF(COUNT(P99:AG99)&lt;3,0,LARGE(P99:AG99,3))+IF(COUNT(P99:AG99)&lt;4,0,LARGE(P99:AG99,4))</f>
        <v>0</v>
      </c>
      <c r="M99" s="47">
        <f>IF(COUNT(AT99:AV99)&lt;1,0,LARGE(AT99:AV99,1))+IF(COUNT(AT99:AV99)&lt;2,0,LARGE(AT99:AV99,2))</f>
        <v>0</v>
      </c>
      <c r="N99" s="48">
        <f>SUM(AH99:AP99)</f>
        <v>80</v>
      </c>
      <c r="O99" s="49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1"/>
      <c r="AG99" s="50"/>
      <c r="AH99" s="50"/>
      <c r="AI99" s="50">
        <v>20</v>
      </c>
      <c r="AJ99" s="50">
        <v>20</v>
      </c>
      <c r="AK99" s="50">
        <v>40</v>
      </c>
      <c r="AL99" s="50"/>
      <c r="AM99" s="50"/>
      <c r="AN99" s="50"/>
      <c r="AO99" s="51"/>
      <c r="AP99" s="50"/>
      <c r="AQ99" s="50"/>
      <c r="AR99" s="50"/>
      <c r="AS99" s="50"/>
      <c r="AT99" s="50"/>
      <c r="AU99" s="51"/>
      <c r="AV99" s="50"/>
    </row>
    <row r="100" spans="1:48" ht="15">
      <c r="A100" s="52">
        <f t="shared" si="3"/>
        <v>94</v>
      </c>
      <c r="B100" s="61" t="s">
        <v>224</v>
      </c>
      <c r="C100" s="62" t="s">
        <v>24</v>
      </c>
      <c r="D100" s="63" t="s">
        <v>11</v>
      </c>
      <c r="E100" s="97">
        <f>F100+G100+L100+M100+N100</f>
        <v>60</v>
      </c>
      <c r="F100" s="99"/>
      <c r="G100" s="100">
        <f>IF(COUNT(H100:K100)&lt;1,0,LARGE(H100:K100,1))+IF(COUNT(H100:K100)&lt;2,0,LARGE(H100:K100,2))+IF(COUNT(H100:K100)&lt;3,0,LARGE(H100:K100,3))</f>
        <v>0</v>
      </c>
      <c r="H100" s="57"/>
      <c r="I100" s="57"/>
      <c r="J100" s="57"/>
      <c r="K100" s="57"/>
      <c r="L100" s="46">
        <f>IF(COUNT(P100:AG100)&lt;1,0,LARGE(P100:AG100,1))+IF(COUNT(P100:AG100)&lt;2,0,LARGE(P100:AG100,2))+IF(COUNT(P100:AG100)&lt;3,0,LARGE(P100:AG100,3))+IF(COUNT(P100:AG100)&lt;4,0,LARGE(P100:AG100,4))</f>
        <v>0</v>
      </c>
      <c r="M100" s="47">
        <f>IF(COUNT(AT100:AV100)&lt;1,0,LARGE(AT100:AV100,1))+IF(COUNT(AT100:AV100)&lt;2,0,LARGE(AT100:AV100,2))</f>
        <v>0</v>
      </c>
      <c r="N100" s="48">
        <f>SUM(AH100:AP100)</f>
        <v>60</v>
      </c>
      <c r="O100" s="58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60"/>
      <c r="AG100" s="59"/>
      <c r="AH100" s="50"/>
      <c r="AI100" s="50"/>
      <c r="AJ100" s="50"/>
      <c r="AK100" s="50">
        <v>40</v>
      </c>
      <c r="AL100" s="50"/>
      <c r="AM100" s="50"/>
      <c r="AN100" s="50">
        <v>20</v>
      </c>
      <c r="AO100" s="51"/>
      <c r="AP100" s="50"/>
      <c r="AQ100" s="50"/>
      <c r="AR100" s="50"/>
      <c r="AS100" s="50"/>
      <c r="AT100" s="50"/>
      <c r="AU100" s="51"/>
      <c r="AV100" s="50"/>
    </row>
    <row r="101" spans="1:48" ht="15">
      <c r="A101" s="52">
        <f t="shared" si="3"/>
        <v>95</v>
      </c>
      <c r="B101" s="84" t="s">
        <v>130</v>
      </c>
      <c r="C101" s="85" t="s">
        <v>64</v>
      </c>
      <c r="D101" s="56" t="s">
        <v>16</v>
      </c>
      <c r="E101" s="97">
        <f>F101+G101+L101+M101+N101</f>
        <v>30</v>
      </c>
      <c r="F101" s="99"/>
      <c r="G101" s="100">
        <f>IF(COUNT(H101:K101)&lt;1,0,LARGE(H101:K101,1))+IF(COUNT(H101:K101)&lt;2,0,LARGE(H101:K101,2))+IF(COUNT(H101:K101)&lt;3,0,LARGE(H101:K101,3))</f>
        <v>0</v>
      </c>
      <c r="H101" s="45"/>
      <c r="I101" s="45"/>
      <c r="J101" s="45"/>
      <c r="K101" s="45"/>
      <c r="L101" s="46">
        <f>IF(COUNT(P101:AG101)&lt;1,0,LARGE(P101:AG101,1))+IF(COUNT(P101:AG101)&lt;2,0,LARGE(P101:AG101,2))+IF(COUNT(P101:AG101)&lt;3,0,LARGE(P101:AG101,3))+IF(COUNT(P101:AG101)&lt;4,0,LARGE(P101:AG101,4))</f>
        <v>0</v>
      </c>
      <c r="M101" s="47">
        <f>IF(COUNT(AT101:AV101)&lt;1,0,LARGE(AT101:AV101,1))+IF(COUNT(AT101:AV101)&lt;2,0,LARGE(AT101:AV101,2))</f>
        <v>0</v>
      </c>
      <c r="N101" s="48">
        <f>SUM(AH101:AP101)</f>
        <v>30</v>
      </c>
      <c r="O101" s="49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1"/>
      <c r="AG101" s="50"/>
      <c r="AH101" s="50">
        <v>30</v>
      </c>
      <c r="AI101" s="50"/>
      <c r="AJ101" s="50"/>
      <c r="AK101" s="50"/>
      <c r="AL101" s="50"/>
      <c r="AM101" s="50"/>
      <c r="AN101" s="50"/>
      <c r="AO101" s="51"/>
      <c r="AP101" s="50"/>
      <c r="AQ101" s="50"/>
      <c r="AR101" s="50"/>
      <c r="AS101" s="50"/>
      <c r="AT101" s="50"/>
      <c r="AU101" s="51"/>
      <c r="AV101" s="50"/>
    </row>
    <row r="102" spans="1:48" ht="15">
      <c r="A102" s="52">
        <f t="shared" si="3"/>
        <v>96</v>
      </c>
      <c r="B102" s="53" t="s">
        <v>111</v>
      </c>
      <c r="C102" s="54" t="s">
        <v>47</v>
      </c>
      <c r="D102" s="56" t="s">
        <v>16</v>
      </c>
      <c r="E102" s="97">
        <f>F102+G102+L102+M102+N102</f>
        <v>30</v>
      </c>
      <c r="F102" s="99"/>
      <c r="G102" s="100">
        <f>IF(COUNT(H102:K102)&lt;1,0,LARGE(H102:K102,1))+IF(COUNT(H102:K102)&lt;2,0,LARGE(H102:K102,2))+IF(COUNT(H102:K102)&lt;3,0,LARGE(H102:K102,3))</f>
        <v>0</v>
      </c>
      <c r="H102" s="45"/>
      <c r="I102" s="45"/>
      <c r="J102" s="45"/>
      <c r="K102" s="45"/>
      <c r="L102" s="46">
        <f>IF(COUNT(P102:AG102)&lt;1,0,LARGE(P102:AG102,1))+IF(COUNT(P102:AG102)&lt;2,0,LARGE(P102:AG102,2))+IF(COUNT(P102:AG102)&lt;3,0,LARGE(P102:AG102,3))+IF(COUNT(P102:AG102)&lt;4,0,LARGE(P102:AG102,4))</f>
        <v>0</v>
      </c>
      <c r="M102" s="47">
        <f>IF(COUNT(AT102:AV102)&lt;1,0,LARGE(AT102:AV102,1))+IF(COUNT(AT102:AV102)&lt;2,0,LARGE(AT102:AV102,2))</f>
        <v>0</v>
      </c>
      <c r="N102" s="48">
        <f>SUM(AH102:AP102)</f>
        <v>30</v>
      </c>
      <c r="O102" s="49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1"/>
      <c r="AG102" s="50"/>
      <c r="AH102" s="50">
        <v>30</v>
      </c>
      <c r="AI102" s="50"/>
      <c r="AJ102" s="50"/>
      <c r="AK102" s="50"/>
      <c r="AL102" s="50"/>
      <c r="AM102" s="50"/>
      <c r="AN102" s="50"/>
      <c r="AO102" s="51"/>
      <c r="AP102" s="50"/>
      <c r="AQ102" s="50"/>
      <c r="AR102" s="50"/>
      <c r="AS102" s="50"/>
      <c r="AT102" s="50"/>
      <c r="AU102" s="51"/>
      <c r="AV102" s="50"/>
    </row>
    <row r="103" spans="1:48" ht="15">
      <c r="A103" s="52">
        <f t="shared" si="3"/>
        <v>97</v>
      </c>
      <c r="B103" s="61" t="s">
        <v>34</v>
      </c>
      <c r="C103" s="62" t="s">
        <v>35</v>
      </c>
      <c r="D103" s="63" t="s">
        <v>74</v>
      </c>
      <c r="E103" s="97">
        <f>F103+G103+L103+M103+N103</f>
        <v>30</v>
      </c>
      <c r="F103" s="99"/>
      <c r="G103" s="100">
        <f>IF(COUNT(H103:K103)&lt;1,0,LARGE(H103:K103,1))+IF(COUNT(H103:K103)&lt;2,0,LARGE(H103:K103,2))+IF(COUNT(H103:K103)&lt;3,0,LARGE(H103:K103,3))</f>
        <v>0</v>
      </c>
      <c r="H103" s="45"/>
      <c r="I103" s="45"/>
      <c r="J103" s="45"/>
      <c r="K103" s="45"/>
      <c r="L103" s="46">
        <f>IF(COUNT(P103:AG103)&lt;1,0,LARGE(P103:AG103,1))+IF(COUNT(P103:AG103)&lt;2,0,LARGE(P103:AG103,2))+IF(COUNT(P103:AG103)&lt;3,0,LARGE(P103:AG103,3))+IF(COUNT(P103:AG103)&lt;4,0,LARGE(P103:AG103,4))</f>
        <v>0</v>
      </c>
      <c r="M103" s="47">
        <f>IF(COUNT(AT103:AV103)&lt;1,0,LARGE(AT103:AV103,1))+IF(COUNT(AT103:AV103)&lt;2,0,LARGE(AT103:AV103,2))</f>
        <v>0</v>
      </c>
      <c r="N103" s="48">
        <f>SUM(AH103:AP103)</f>
        <v>30</v>
      </c>
      <c r="O103" s="49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1"/>
      <c r="AG103" s="50"/>
      <c r="AH103" s="50"/>
      <c r="AI103" s="50">
        <v>30</v>
      </c>
      <c r="AJ103" s="50"/>
      <c r="AK103" s="50"/>
      <c r="AL103" s="50"/>
      <c r="AM103" s="50"/>
      <c r="AN103" s="50"/>
      <c r="AO103" s="51"/>
      <c r="AP103" s="50"/>
      <c r="AQ103" s="50"/>
      <c r="AR103" s="50"/>
      <c r="AS103" s="50"/>
      <c r="AT103" s="50"/>
      <c r="AU103" s="51"/>
      <c r="AV103" s="50"/>
    </row>
    <row r="104" spans="1:48" ht="15">
      <c r="A104" s="52">
        <f t="shared" si="3"/>
        <v>98</v>
      </c>
      <c r="B104" s="84" t="s">
        <v>191</v>
      </c>
      <c r="C104" s="85" t="s">
        <v>24</v>
      </c>
      <c r="D104" s="55" t="s">
        <v>13</v>
      </c>
      <c r="E104" s="97">
        <f>F104+G104+L104+M104+N104</f>
        <v>20</v>
      </c>
      <c r="F104" s="99"/>
      <c r="G104" s="100">
        <f>IF(COUNT(H104:K104)&lt;1,0,LARGE(H104:K104,1))+IF(COUNT(H104:K104)&lt;2,0,LARGE(H104:K104,2))+IF(COUNT(H104:K104)&lt;3,0,LARGE(H104:K104,3))</f>
        <v>0</v>
      </c>
      <c r="H104" s="45"/>
      <c r="I104" s="45"/>
      <c r="J104" s="45"/>
      <c r="K104" s="45"/>
      <c r="L104" s="46">
        <f>IF(COUNT(P104:AG104)&lt;1,0,LARGE(P104:AG104,1))+IF(COUNT(P104:AG104)&lt;2,0,LARGE(P104:AG104,2))+IF(COUNT(P104:AG104)&lt;3,0,LARGE(P104:AG104,3))+IF(COUNT(P104:AG104)&lt;4,0,LARGE(P104:AG104,4))</f>
        <v>0</v>
      </c>
      <c r="M104" s="47">
        <f>IF(COUNT(AT104:AV104)&lt;1,0,LARGE(AT104:AV104,1))+IF(COUNT(AT104:AV104)&lt;2,0,LARGE(AT104:AV104,2))</f>
        <v>0</v>
      </c>
      <c r="N104" s="48">
        <f>SUM(AH104:AP104)</f>
        <v>20</v>
      </c>
      <c r="O104" s="49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1"/>
      <c r="AG104" s="50"/>
      <c r="AH104" s="50">
        <v>20</v>
      </c>
      <c r="AI104" s="50"/>
      <c r="AJ104" s="50"/>
      <c r="AK104" s="50"/>
      <c r="AL104" s="50"/>
      <c r="AM104" s="50"/>
      <c r="AN104" s="50"/>
      <c r="AO104" s="51"/>
      <c r="AP104" s="50"/>
      <c r="AQ104" s="50"/>
      <c r="AR104" s="50"/>
      <c r="AS104" s="50"/>
      <c r="AT104" s="50"/>
      <c r="AU104" s="51"/>
      <c r="AV104" s="50"/>
    </row>
    <row r="105" spans="1:49" ht="15">
      <c r="A105" s="52">
        <f t="shared" si="3"/>
        <v>99</v>
      </c>
      <c r="B105" s="84" t="s">
        <v>133</v>
      </c>
      <c r="C105" s="85" t="s">
        <v>47</v>
      </c>
      <c r="D105" s="56" t="s">
        <v>134</v>
      </c>
      <c r="E105" s="97">
        <f>F105+G105+L105+M105+N105</f>
        <v>20</v>
      </c>
      <c r="F105" s="99"/>
      <c r="G105" s="100">
        <f>IF(COUNT(H105:K105)&lt;1,0,LARGE(H105:K105,1))+IF(COUNT(H105:K105)&lt;2,0,LARGE(H105:K105,2))+IF(COUNT(H105:K105)&lt;3,0,LARGE(H105:K105,3))</f>
        <v>0</v>
      </c>
      <c r="H105" s="45"/>
      <c r="I105" s="45"/>
      <c r="J105" s="45"/>
      <c r="K105" s="45"/>
      <c r="L105" s="46">
        <f>IF(COUNT(P105:AG105)&lt;1,0,LARGE(P105:AG105,1))+IF(COUNT(P105:AG105)&lt;2,0,LARGE(P105:AG105,2))+IF(COUNT(P105:AG105)&lt;3,0,LARGE(P105:AG105,3))+IF(COUNT(P105:AG105)&lt;4,0,LARGE(P105:AG105,4))</f>
        <v>0</v>
      </c>
      <c r="M105" s="47">
        <f>IF(COUNT(AT105:AV105)&lt;1,0,LARGE(AT105:AV105,1))+IF(COUNT(AT105:AV105)&lt;2,0,LARGE(AT105:AV105,2))</f>
        <v>0</v>
      </c>
      <c r="N105" s="48">
        <f>SUM(AH105:AP105)</f>
        <v>20</v>
      </c>
      <c r="O105" s="49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1"/>
      <c r="AG105" s="50"/>
      <c r="AH105" s="50">
        <v>20</v>
      </c>
      <c r="AI105" s="50"/>
      <c r="AJ105" s="50"/>
      <c r="AK105" s="50"/>
      <c r="AL105" s="50"/>
      <c r="AM105" s="50"/>
      <c r="AN105" s="50"/>
      <c r="AO105" s="51"/>
      <c r="AP105" s="50"/>
      <c r="AQ105" s="50"/>
      <c r="AR105" s="50"/>
      <c r="AS105" s="50"/>
      <c r="AT105" s="50"/>
      <c r="AU105" s="51"/>
      <c r="AV105" s="50"/>
      <c r="AW105" s="77"/>
    </row>
    <row r="106" spans="1:48" ht="15">
      <c r="A106" s="52">
        <f t="shared" si="3"/>
        <v>100</v>
      </c>
      <c r="B106" s="84" t="s">
        <v>246</v>
      </c>
      <c r="C106" s="85" t="s">
        <v>139</v>
      </c>
      <c r="D106" s="55" t="s">
        <v>16</v>
      </c>
      <c r="E106" s="97">
        <f>F106+G106+L106+M106+N106</f>
        <v>20</v>
      </c>
      <c r="F106" s="99"/>
      <c r="G106" s="100">
        <f>IF(COUNT(H106:K106)&lt;1,0,LARGE(H106:K106,1))+IF(COUNT(H106:K106)&lt;2,0,LARGE(H106:K106,2))+IF(COUNT(H106:K106)&lt;3,0,LARGE(H106:K106,3))</f>
        <v>0</v>
      </c>
      <c r="H106" s="45"/>
      <c r="I106" s="45"/>
      <c r="J106" s="45"/>
      <c r="K106" s="45"/>
      <c r="L106" s="46">
        <f>IF(COUNT(P106:AG106)&lt;1,0,LARGE(P106:AG106,1))+IF(COUNT(P106:AG106)&lt;2,0,LARGE(P106:AG106,2))+IF(COUNT(P106:AG106)&lt;3,0,LARGE(P106:AG106,3))+IF(COUNT(P106:AG106)&lt;4,0,LARGE(P106:AG106,4))</f>
        <v>0</v>
      </c>
      <c r="M106" s="47">
        <f>IF(COUNT(AT106:AV106)&lt;1,0,LARGE(AT106:AV106,1))+IF(COUNT(AT106:AV106)&lt;2,0,LARGE(AT106:AV106,2))</f>
        <v>0</v>
      </c>
      <c r="N106" s="48">
        <f>SUM(AH106:AP106)</f>
        <v>20</v>
      </c>
      <c r="O106" s="49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1"/>
      <c r="AG106" s="50"/>
      <c r="AH106" s="50"/>
      <c r="AI106" s="50"/>
      <c r="AJ106" s="50"/>
      <c r="AK106" s="50"/>
      <c r="AL106" s="50">
        <v>20</v>
      </c>
      <c r="AM106" s="50"/>
      <c r="AN106" s="50"/>
      <c r="AO106" s="51"/>
      <c r="AP106" s="50"/>
      <c r="AQ106" s="50"/>
      <c r="AR106" s="50"/>
      <c r="AS106" s="50"/>
      <c r="AT106" s="50"/>
      <c r="AU106" s="51"/>
      <c r="AV106" s="50"/>
    </row>
    <row r="107" spans="1:48" ht="15">
      <c r="A107" s="52">
        <f t="shared" si="3"/>
        <v>101</v>
      </c>
      <c r="B107" s="61" t="s">
        <v>276</v>
      </c>
      <c r="C107" s="62" t="s">
        <v>197</v>
      </c>
      <c r="D107" s="9" t="s">
        <v>14</v>
      </c>
      <c r="E107" s="97">
        <f>F107+G107+L107+M107+N107</f>
        <v>20</v>
      </c>
      <c r="F107" s="99"/>
      <c r="G107" s="100">
        <f>IF(COUNT(H107:K107)&lt;1,0,LARGE(H107:K107,1))+IF(COUNT(H107:K107)&lt;2,0,LARGE(H107:K107,2))+IF(COUNT(H107:K107)&lt;3,0,LARGE(H107:K107,3))</f>
        <v>0</v>
      </c>
      <c r="H107" s="45"/>
      <c r="I107" s="45"/>
      <c r="J107" s="45"/>
      <c r="K107" s="45"/>
      <c r="L107" s="46">
        <f>IF(COUNT(P107:AG107)&lt;1,0,LARGE(P107:AG107,1))+IF(COUNT(P107:AG107)&lt;2,0,LARGE(P107:AG107,2))+IF(COUNT(P107:AG107)&lt;3,0,LARGE(P107:AG107,3))+IF(COUNT(P107:AG107)&lt;4,0,LARGE(P107:AG107,4))</f>
        <v>0</v>
      </c>
      <c r="M107" s="47">
        <f>IF(COUNT(AT107:AV107)&lt;1,0,LARGE(AT107:AV107,1))+IF(COUNT(AT107:AV107)&lt;2,0,LARGE(AT107:AV107,2))</f>
        <v>0</v>
      </c>
      <c r="N107" s="48">
        <f>SUM(AH107:AP107)</f>
        <v>20</v>
      </c>
      <c r="O107" s="49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1"/>
      <c r="AG107" s="50"/>
      <c r="AH107" s="50"/>
      <c r="AI107" s="50"/>
      <c r="AJ107" s="50"/>
      <c r="AK107" s="50"/>
      <c r="AL107" s="50"/>
      <c r="AM107" s="50"/>
      <c r="AN107" s="50"/>
      <c r="AO107" s="51">
        <v>20</v>
      </c>
      <c r="AP107" s="50"/>
      <c r="AQ107" s="50"/>
      <c r="AR107" s="50"/>
      <c r="AS107" s="50"/>
      <c r="AT107" s="50"/>
      <c r="AU107" s="51"/>
      <c r="AV107" s="50"/>
    </row>
    <row r="108" spans="1:48" ht="15">
      <c r="A108" s="52">
        <f t="shared" si="3"/>
        <v>102</v>
      </c>
      <c r="B108" s="61" t="s">
        <v>277</v>
      </c>
      <c r="C108" s="62" t="s">
        <v>79</v>
      </c>
      <c r="D108" s="9" t="s">
        <v>14</v>
      </c>
      <c r="E108" s="97">
        <f>F108+G108+L108+M108+N108</f>
        <v>20</v>
      </c>
      <c r="F108" s="99"/>
      <c r="G108" s="100">
        <f>IF(COUNT(H108:K108)&lt;1,0,LARGE(H108:K108,1))+IF(COUNT(H108:K108)&lt;2,0,LARGE(H108:K108,2))+IF(COUNT(H108:K108)&lt;3,0,LARGE(H108:K108,3))</f>
        <v>0</v>
      </c>
      <c r="H108" s="45"/>
      <c r="I108" s="45"/>
      <c r="J108" s="45"/>
      <c r="K108" s="45"/>
      <c r="L108" s="46">
        <f>IF(COUNT(P108:AG108)&lt;1,0,LARGE(P108:AG108,1))+IF(COUNT(P108:AG108)&lt;2,0,LARGE(P108:AG108,2))+IF(COUNT(P108:AG108)&lt;3,0,LARGE(P108:AG108,3))+IF(COUNT(P108:AG108)&lt;4,0,LARGE(P108:AG108,4))</f>
        <v>0</v>
      </c>
      <c r="M108" s="47">
        <f>IF(COUNT(AT108:AV108)&lt;1,0,LARGE(AT108:AV108,1))+IF(COUNT(AT108:AV108)&lt;2,0,LARGE(AT108:AV108,2))</f>
        <v>0</v>
      </c>
      <c r="N108" s="48">
        <f>SUM(AH108:AP108)</f>
        <v>20</v>
      </c>
      <c r="O108" s="49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1"/>
      <c r="AG108" s="50"/>
      <c r="AH108" s="50"/>
      <c r="AI108" s="50"/>
      <c r="AJ108" s="50"/>
      <c r="AK108" s="50"/>
      <c r="AL108" s="50"/>
      <c r="AM108" s="50"/>
      <c r="AN108" s="50"/>
      <c r="AO108" s="51">
        <v>20</v>
      </c>
      <c r="AP108" s="50"/>
      <c r="AQ108" s="50"/>
      <c r="AR108" s="50"/>
      <c r="AS108" s="50"/>
      <c r="AT108" s="50"/>
      <c r="AU108" s="51"/>
      <c r="AV108" s="50"/>
    </row>
    <row r="109" spans="1:48" ht="15">
      <c r="A109" s="52">
        <f t="shared" si="3"/>
        <v>103</v>
      </c>
      <c r="B109" s="61" t="s">
        <v>278</v>
      </c>
      <c r="C109" s="62" t="s">
        <v>279</v>
      </c>
      <c r="D109" s="9" t="s">
        <v>13</v>
      </c>
      <c r="E109" s="97">
        <f>F109+G109+L109+M109+N109</f>
        <v>20</v>
      </c>
      <c r="F109" s="99"/>
      <c r="G109" s="100">
        <f>IF(COUNT(H109:K109)&lt;1,0,LARGE(H109:K109,1))+IF(COUNT(H109:K109)&lt;2,0,LARGE(H109:K109,2))+IF(COUNT(H109:K109)&lt;3,0,LARGE(H109:K109,3))</f>
        <v>0</v>
      </c>
      <c r="H109" s="45"/>
      <c r="I109" s="45"/>
      <c r="J109" s="45"/>
      <c r="K109" s="45"/>
      <c r="L109" s="46">
        <f>IF(COUNT(P109:AG109)&lt;1,0,LARGE(P109:AG109,1))+IF(COUNT(P109:AG109)&lt;2,0,LARGE(P109:AG109,2))+IF(COUNT(P109:AG109)&lt;3,0,LARGE(P109:AG109,3))+IF(COUNT(P109:AG109)&lt;4,0,LARGE(P109:AG109,4))</f>
        <v>0</v>
      </c>
      <c r="M109" s="47">
        <f>IF(COUNT(AT109:AV109)&lt;1,0,LARGE(AT109:AV109,1))+IF(COUNT(AT109:AV109)&lt;2,0,LARGE(AT109:AV109,2))</f>
        <v>0</v>
      </c>
      <c r="N109" s="48">
        <f>SUM(AH109:AP109)</f>
        <v>20</v>
      </c>
      <c r="O109" s="49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1"/>
      <c r="AG109" s="50"/>
      <c r="AH109" s="50"/>
      <c r="AI109" s="50"/>
      <c r="AJ109" s="50"/>
      <c r="AK109" s="50"/>
      <c r="AL109" s="50"/>
      <c r="AM109" s="50"/>
      <c r="AN109" s="50"/>
      <c r="AO109" s="51">
        <v>20</v>
      </c>
      <c r="AP109" s="50"/>
      <c r="AQ109" s="50"/>
      <c r="AR109" s="50"/>
      <c r="AS109" s="50"/>
      <c r="AT109" s="50"/>
      <c r="AU109" s="51"/>
      <c r="AV109" s="50"/>
    </row>
    <row r="110" spans="1:48" ht="15">
      <c r="A110" s="52">
        <f t="shared" si="3"/>
        <v>104</v>
      </c>
      <c r="B110" s="53" t="s">
        <v>38</v>
      </c>
      <c r="C110" s="54" t="s">
        <v>39</v>
      </c>
      <c r="D110" s="63" t="s">
        <v>71</v>
      </c>
      <c r="E110" s="97">
        <f>F110+G110+L110+M110+N110</f>
        <v>0</v>
      </c>
      <c r="F110" s="99"/>
      <c r="G110" s="100">
        <f>IF(COUNT(H110:K110)&lt;1,0,LARGE(H110:K110,1))+IF(COUNT(H110:K110)&lt;2,0,LARGE(H110:K110,2))+IF(COUNT(H110:K110)&lt;3,0,LARGE(H110:K110,3))</f>
        <v>0</v>
      </c>
      <c r="H110" s="45"/>
      <c r="I110" s="45"/>
      <c r="J110" s="45"/>
      <c r="K110" s="45"/>
      <c r="L110" s="46">
        <f>IF(COUNT(P110:AG110)&lt;1,0,LARGE(P110:AG110,1))+IF(COUNT(P110:AG110)&lt;2,0,LARGE(P110:AG110,2))+IF(COUNT(P110:AG110)&lt;3,0,LARGE(P110:AG110,3))+IF(COUNT(P110:AG110)&lt;4,0,LARGE(P110:AG110,4))</f>
        <v>0</v>
      </c>
      <c r="M110" s="47">
        <f>IF(COUNT(AT110:AV110)&lt;1,0,LARGE(AT110:AV110,1))+IF(COUNT(AT110:AV110)&lt;2,0,LARGE(AT110:AV110,2))</f>
        <v>0</v>
      </c>
      <c r="N110" s="48">
        <f>SUM(AH110:AP110)</f>
        <v>0</v>
      </c>
      <c r="O110" s="49"/>
      <c r="P110" s="50"/>
      <c r="Q110" s="50"/>
      <c r="R110" s="7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1"/>
      <c r="AG110" s="50"/>
      <c r="AH110" s="50"/>
      <c r="AI110" s="50"/>
      <c r="AJ110" s="50"/>
      <c r="AK110" s="50"/>
      <c r="AL110" s="50"/>
      <c r="AM110" s="50"/>
      <c r="AN110" s="50"/>
      <c r="AO110" s="51"/>
      <c r="AP110" s="50"/>
      <c r="AQ110" s="50"/>
      <c r="AR110" s="50"/>
      <c r="AS110" s="50"/>
      <c r="AT110" s="50"/>
      <c r="AU110" s="51"/>
      <c r="AV110" s="50"/>
    </row>
    <row r="111" spans="1:48" ht="15">
      <c r="A111" s="52">
        <f t="shared" si="3"/>
        <v>105</v>
      </c>
      <c r="B111" s="53" t="s">
        <v>66</v>
      </c>
      <c r="C111" s="54" t="s">
        <v>58</v>
      </c>
      <c r="D111" s="63" t="s">
        <v>23</v>
      </c>
      <c r="E111" s="97">
        <f>F111+G111+L111+M111+N111</f>
        <v>0</v>
      </c>
      <c r="F111" s="99"/>
      <c r="G111" s="100">
        <f>IF(COUNT(H111:K111)&lt;1,0,LARGE(H111:K111,1))+IF(COUNT(H111:K111)&lt;2,0,LARGE(H111:K111,2))+IF(COUNT(H111:K111)&lt;3,0,LARGE(H111:K111,3))</f>
        <v>0</v>
      </c>
      <c r="H111" s="45"/>
      <c r="I111" s="45"/>
      <c r="J111" s="45"/>
      <c r="K111" s="45"/>
      <c r="L111" s="46">
        <f>IF(COUNT(P111:AG111)&lt;1,0,LARGE(P111:AG111,1))+IF(COUNT(P111:AG111)&lt;2,0,LARGE(P111:AG111,2))+IF(COUNT(P111:AG111)&lt;3,0,LARGE(P111:AG111,3))+IF(COUNT(P111:AG111)&lt;4,0,LARGE(P111:AG111,4))</f>
        <v>0</v>
      </c>
      <c r="M111" s="47">
        <f>IF(COUNT(AT111:AV111)&lt;1,0,LARGE(AT111:AV111,1))+IF(COUNT(AT111:AV111)&lt;2,0,LARGE(AT111:AV111,2))</f>
        <v>0</v>
      </c>
      <c r="N111" s="48">
        <f>SUM(AH111:AP111)</f>
        <v>0</v>
      </c>
      <c r="O111" s="49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1"/>
      <c r="AG111" s="50"/>
      <c r="AH111" s="50"/>
      <c r="AI111" s="50"/>
      <c r="AJ111" s="50"/>
      <c r="AK111" s="50"/>
      <c r="AL111" s="50"/>
      <c r="AM111" s="50"/>
      <c r="AN111" s="50"/>
      <c r="AO111" s="51"/>
      <c r="AP111" s="50"/>
      <c r="AQ111" s="50"/>
      <c r="AR111" s="50"/>
      <c r="AS111" s="50"/>
      <c r="AT111" s="50"/>
      <c r="AU111" s="51"/>
      <c r="AV111" s="50"/>
    </row>
    <row r="112" spans="1:48" ht="15">
      <c r="A112" s="52">
        <f t="shared" si="3"/>
        <v>106</v>
      </c>
      <c r="B112" s="61" t="s">
        <v>42</v>
      </c>
      <c r="C112" s="62" t="s">
        <v>43</v>
      </c>
      <c r="D112" s="63" t="s">
        <v>40</v>
      </c>
      <c r="E112" s="97">
        <f>F112+G112+L112+M112+N112</f>
        <v>0</v>
      </c>
      <c r="F112" s="99"/>
      <c r="G112" s="100">
        <f>IF(COUNT(H112:K112)&lt;1,0,LARGE(H112:K112,1))+IF(COUNT(H112:K112)&lt;2,0,LARGE(H112:K112,2))+IF(COUNT(H112:K112)&lt;3,0,LARGE(H112:K112,3))</f>
        <v>0</v>
      </c>
      <c r="H112" s="45"/>
      <c r="I112" s="45"/>
      <c r="J112" s="45"/>
      <c r="K112" s="45"/>
      <c r="L112" s="46">
        <f>IF(COUNT(P112:AG112)&lt;1,0,LARGE(P112:AG112,1))+IF(COUNT(P112:AG112)&lt;2,0,LARGE(P112:AG112,2))+IF(COUNT(P112:AG112)&lt;3,0,LARGE(P112:AG112,3))+IF(COUNT(P112:AG112)&lt;4,0,LARGE(P112:AG112,4))</f>
        <v>0</v>
      </c>
      <c r="M112" s="47">
        <f>IF(COUNT(AT112:AV112)&lt;1,0,LARGE(AT112:AV112,1))+IF(COUNT(AT112:AV112)&lt;2,0,LARGE(AT112:AV112,2))</f>
        <v>0</v>
      </c>
      <c r="N112" s="48">
        <f>SUM(AH112:AP112)</f>
        <v>0</v>
      </c>
      <c r="O112" s="49"/>
      <c r="P112" s="50"/>
      <c r="Q112" s="44"/>
      <c r="R112" s="44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1"/>
      <c r="AG112" s="50"/>
      <c r="AH112" s="50"/>
      <c r="AI112" s="50"/>
      <c r="AJ112" s="50"/>
      <c r="AK112" s="50"/>
      <c r="AL112" s="50"/>
      <c r="AM112" s="50"/>
      <c r="AN112" s="50"/>
      <c r="AO112" s="51"/>
      <c r="AP112" s="50"/>
      <c r="AQ112" s="50"/>
      <c r="AR112" s="50"/>
      <c r="AS112" s="50"/>
      <c r="AT112" s="50"/>
      <c r="AU112" s="51"/>
      <c r="AV112" s="50"/>
    </row>
    <row r="113" spans="1:48" ht="15">
      <c r="A113" s="52">
        <f t="shared" si="3"/>
        <v>107</v>
      </c>
      <c r="B113" s="74" t="s">
        <v>78</v>
      </c>
      <c r="C113" s="75" t="s">
        <v>141</v>
      </c>
      <c r="D113" s="63" t="s">
        <v>20</v>
      </c>
      <c r="E113" s="97">
        <f>F113+G113+L113+M113+N113</f>
        <v>0</v>
      </c>
      <c r="F113" s="99"/>
      <c r="G113" s="100">
        <f>IF(COUNT(H113:K113)&lt;1,0,LARGE(H113:K113,1))+IF(COUNT(H113:K113)&lt;2,0,LARGE(H113:K113,2))+IF(COUNT(H113:K113)&lt;3,0,LARGE(H113:K113,3))</f>
        <v>0</v>
      </c>
      <c r="H113" s="45"/>
      <c r="I113" s="45"/>
      <c r="J113" s="45"/>
      <c r="K113" s="45"/>
      <c r="L113" s="46">
        <f>IF(COUNT(P113:AG113)&lt;1,0,LARGE(P113:AG113,1))+IF(COUNT(P113:AG113)&lt;2,0,LARGE(P113:AG113,2))+IF(COUNT(P113:AG113)&lt;3,0,LARGE(P113:AG113,3))+IF(COUNT(P113:AG113)&lt;4,0,LARGE(P113:AG113,4))</f>
        <v>0</v>
      </c>
      <c r="M113" s="47">
        <f>IF(COUNT(AT113:AV113)&lt;1,0,LARGE(AT113:AV113,1))+IF(COUNT(AT113:AV113)&lt;2,0,LARGE(AT113:AV113,2))</f>
        <v>0</v>
      </c>
      <c r="N113" s="48">
        <f>SUM(AH113:AP113)</f>
        <v>0</v>
      </c>
      <c r="O113" s="49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1"/>
      <c r="AG113" s="50"/>
      <c r="AH113" s="50"/>
      <c r="AI113" s="50"/>
      <c r="AJ113" s="50"/>
      <c r="AK113" s="50"/>
      <c r="AL113" s="50"/>
      <c r="AM113" s="50"/>
      <c r="AN113" s="50"/>
      <c r="AO113" s="51"/>
      <c r="AP113" s="50"/>
      <c r="AQ113" s="50"/>
      <c r="AR113" s="50"/>
      <c r="AS113" s="50"/>
      <c r="AT113" s="50"/>
      <c r="AU113" s="51"/>
      <c r="AV113" s="50"/>
    </row>
    <row r="114" spans="1:48" ht="15">
      <c r="A114" s="52">
        <f t="shared" si="3"/>
        <v>108</v>
      </c>
      <c r="B114" s="53" t="s">
        <v>91</v>
      </c>
      <c r="C114" s="54" t="s">
        <v>49</v>
      </c>
      <c r="D114" s="55" t="s">
        <v>11</v>
      </c>
      <c r="E114" s="97">
        <f>F114+G114+L114+M114+N114</f>
        <v>0</v>
      </c>
      <c r="F114" s="99"/>
      <c r="G114" s="100">
        <f>IF(COUNT(H114:K114)&lt;1,0,LARGE(H114:K114,1))+IF(COUNT(H114:K114)&lt;2,0,LARGE(H114:K114,2))+IF(COUNT(H114:K114)&lt;3,0,LARGE(H114:K114,3))</f>
        <v>0</v>
      </c>
      <c r="H114" s="45"/>
      <c r="I114" s="45"/>
      <c r="J114" s="45"/>
      <c r="K114" s="45"/>
      <c r="L114" s="46">
        <f>IF(COUNT(P114:AG114)&lt;1,0,LARGE(P114:AG114,1))+IF(COUNT(P114:AG114)&lt;2,0,LARGE(P114:AG114,2))+IF(COUNT(P114:AG114)&lt;3,0,LARGE(P114:AG114,3))+IF(COUNT(P114:AG114)&lt;4,0,LARGE(P114:AG114,4))</f>
        <v>0</v>
      </c>
      <c r="M114" s="47">
        <f>IF(COUNT(AT114:AV114)&lt;1,0,LARGE(AT114:AV114,1))+IF(COUNT(AT114:AV114)&lt;2,0,LARGE(AT114:AV114,2))</f>
        <v>0</v>
      </c>
      <c r="N114" s="48">
        <f>SUM(AH114:AP114)</f>
        <v>0</v>
      </c>
      <c r="O114" s="49"/>
      <c r="P114" s="50"/>
      <c r="Q114" s="50"/>
      <c r="R114" s="7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1"/>
      <c r="AG114" s="50"/>
      <c r="AH114" s="50"/>
      <c r="AI114" s="50"/>
      <c r="AJ114" s="50"/>
      <c r="AK114" s="50"/>
      <c r="AL114" s="50"/>
      <c r="AM114" s="50"/>
      <c r="AN114" s="50"/>
      <c r="AO114" s="51"/>
      <c r="AP114" s="50"/>
      <c r="AQ114" s="50"/>
      <c r="AR114" s="50"/>
      <c r="AS114" s="50"/>
      <c r="AT114" s="50"/>
      <c r="AU114" s="51"/>
      <c r="AV114" s="50"/>
    </row>
    <row r="115" spans="1:48" ht="15">
      <c r="A115" s="52">
        <f t="shared" si="3"/>
        <v>109</v>
      </c>
      <c r="B115" s="53" t="s">
        <v>98</v>
      </c>
      <c r="C115" s="54" t="s">
        <v>51</v>
      </c>
      <c r="D115" s="55" t="s">
        <v>99</v>
      </c>
      <c r="E115" s="97">
        <f>F115+G115+L115+M115+N115</f>
        <v>0</v>
      </c>
      <c r="F115" s="99"/>
      <c r="G115" s="100">
        <f>IF(COUNT(H115:K115)&lt;1,0,LARGE(H115:K115,1))+IF(COUNT(H115:K115)&lt;2,0,LARGE(H115:K115,2))+IF(COUNT(H115:K115)&lt;3,0,LARGE(H115:K115,3))</f>
        <v>0</v>
      </c>
      <c r="H115" s="45"/>
      <c r="I115" s="45"/>
      <c r="J115" s="45"/>
      <c r="K115" s="45"/>
      <c r="L115" s="46">
        <f>IF(COUNT(P115:AG115)&lt;1,0,LARGE(P115:AG115,1))+IF(COUNT(P115:AG115)&lt;2,0,LARGE(P115:AG115,2))+IF(COUNT(P115:AG115)&lt;3,0,LARGE(P115:AG115,3))+IF(COUNT(P115:AG115)&lt;4,0,LARGE(P115:AG115,4))</f>
        <v>0</v>
      </c>
      <c r="M115" s="47">
        <f>IF(COUNT(AT115:AV115)&lt;1,0,LARGE(AT115:AV115,1))+IF(COUNT(AT115:AV115)&lt;2,0,LARGE(AT115:AV115,2))</f>
        <v>0</v>
      </c>
      <c r="N115" s="48">
        <f>SUM(AH115:AP115)</f>
        <v>0</v>
      </c>
      <c r="O115" s="49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1"/>
      <c r="AG115" s="50"/>
      <c r="AH115" s="50"/>
      <c r="AI115" s="50"/>
      <c r="AJ115" s="50"/>
      <c r="AK115" s="50"/>
      <c r="AL115" s="50"/>
      <c r="AM115" s="50"/>
      <c r="AN115" s="50"/>
      <c r="AO115" s="51"/>
      <c r="AP115" s="50"/>
      <c r="AQ115" s="50"/>
      <c r="AR115" s="50"/>
      <c r="AS115" s="50"/>
      <c r="AT115" s="50"/>
      <c r="AU115" s="51"/>
      <c r="AV115" s="50"/>
    </row>
    <row r="116" spans="1:48" ht="15">
      <c r="A116" s="52">
        <f t="shared" si="3"/>
        <v>110</v>
      </c>
      <c r="B116" s="74" t="s">
        <v>107</v>
      </c>
      <c r="C116" s="75" t="s">
        <v>51</v>
      </c>
      <c r="D116" s="55" t="s">
        <v>108</v>
      </c>
      <c r="E116" s="97">
        <f>F116+G116+L116+M116+N116</f>
        <v>0</v>
      </c>
      <c r="F116" s="99"/>
      <c r="G116" s="100">
        <f>IF(COUNT(H116:K116)&lt;1,0,LARGE(H116:K116,1))+IF(COUNT(H116:K116)&lt;2,0,LARGE(H116:K116,2))+IF(COUNT(H116:K116)&lt;3,0,LARGE(H116:K116,3))</f>
        <v>0</v>
      </c>
      <c r="H116" s="45"/>
      <c r="I116" s="45"/>
      <c r="J116" s="45"/>
      <c r="K116" s="45"/>
      <c r="L116" s="46">
        <f>IF(COUNT(P116:AG116)&lt;1,0,LARGE(P116:AG116,1))+IF(COUNT(P116:AG116)&lt;2,0,LARGE(P116:AG116,2))+IF(COUNT(P116:AG116)&lt;3,0,LARGE(P116:AG116,3))+IF(COUNT(P116:AG116)&lt;4,0,LARGE(P116:AG116,4))</f>
        <v>0</v>
      </c>
      <c r="M116" s="47">
        <f>IF(COUNT(AT116:AV116)&lt;1,0,LARGE(AT116:AV116,1))+IF(COUNT(AT116:AV116)&lt;2,0,LARGE(AT116:AV116,2))</f>
        <v>0</v>
      </c>
      <c r="N116" s="48">
        <f>SUM(AH116:AP116)</f>
        <v>0</v>
      </c>
      <c r="O116" s="49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1"/>
      <c r="AG116" s="50"/>
      <c r="AH116" s="50"/>
      <c r="AI116" s="50"/>
      <c r="AJ116" s="50"/>
      <c r="AK116" s="50"/>
      <c r="AL116" s="50"/>
      <c r="AM116" s="50"/>
      <c r="AN116" s="50"/>
      <c r="AO116" s="51"/>
      <c r="AP116" s="50"/>
      <c r="AQ116" s="50"/>
      <c r="AR116" s="50"/>
      <c r="AS116" s="50"/>
      <c r="AT116" s="50"/>
      <c r="AU116" s="51"/>
      <c r="AV116" s="50"/>
    </row>
    <row r="117" spans="1:48" ht="15">
      <c r="A117" s="52">
        <f t="shared" si="3"/>
        <v>111</v>
      </c>
      <c r="B117" s="61" t="s">
        <v>267</v>
      </c>
      <c r="C117" s="62" t="s">
        <v>41</v>
      </c>
      <c r="D117" s="55" t="s">
        <v>25</v>
      </c>
      <c r="E117" s="97">
        <f>F117+G117+L117+M117+N117</f>
        <v>0</v>
      </c>
      <c r="F117" s="99"/>
      <c r="G117" s="100">
        <f>IF(COUNT(H117:K117)&lt;1,0,LARGE(H117:K117,1))+IF(COUNT(H117:K117)&lt;2,0,LARGE(H117:K117,2))+IF(COUNT(H117:K117)&lt;3,0,LARGE(H117:K117,3))</f>
        <v>0</v>
      </c>
      <c r="H117" s="45"/>
      <c r="I117" s="45"/>
      <c r="J117" s="45"/>
      <c r="K117" s="45"/>
      <c r="L117" s="46">
        <f>IF(COUNT(P117:AG117)&lt;1,0,LARGE(P117:AG117,1))+IF(COUNT(P117:AG117)&lt;2,0,LARGE(P117:AG117,2))+IF(COUNT(P117:AG117)&lt;3,0,LARGE(P117:AG117,3))+IF(COUNT(P117:AG117)&lt;4,0,LARGE(P117:AG117,4))</f>
        <v>0</v>
      </c>
      <c r="M117" s="47">
        <f>IF(COUNT(AT117:AV117)&lt;1,0,LARGE(AT117:AV117,1))+IF(COUNT(AT117:AV117)&lt;2,0,LARGE(AT117:AV117,2))</f>
        <v>0</v>
      </c>
      <c r="N117" s="48">
        <f>SUM(AH117:AP117)</f>
        <v>0</v>
      </c>
      <c r="O117" s="49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1"/>
      <c r="AG117" s="50"/>
      <c r="AH117" s="50"/>
      <c r="AI117" s="50"/>
      <c r="AJ117" s="50"/>
      <c r="AK117" s="50"/>
      <c r="AL117" s="50"/>
      <c r="AM117" s="50"/>
      <c r="AN117" s="50"/>
      <c r="AO117" s="51"/>
      <c r="AP117" s="50"/>
      <c r="AQ117" s="50"/>
      <c r="AR117" s="50"/>
      <c r="AS117" s="50"/>
      <c r="AT117" s="50"/>
      <c r="AU117" s="51"/>
      <c r="AV117" s="50"/>
    </row>
    <row r="118" spans="1:48" ht="15">
      <c r="A118" s="52">
        <f t="shared" si="3"/>
        <v>112</v>
      </c>
      <c r="B118" s="53" t="s">
        <v>65</v>
      </c>
      <c r="C118" s="54" t="s">
        <v>28</v>
      </c>
      <c r="D118" s="55" t="s">
        <v>50</v>
      </c>
      <c r="E118" s="97">
        <f>F118+G118+L118+M118+N118</f>
        <v>0</v>
      </c>
      <c r="F118" s="99"/>
      <c r="G118" s="100">
        <f>IF(COUNT(H118:K118)&lt;1,0,LARGE(H118:K118,1))+IF(COUNT(H118:K118)&lt;2,0,LARGE(H118:K118,2))+IF(COUNT(H118:K118)&lt;3,0,LARGE(H118:K118,3))</f>
        <v>0</v>
      </c>
      <c r="H118" s="57"/>
      <c r="I118" s="57"/>
      <c r="J118" s="57"/>
      <c r="K118" s="57"/>
      <c r="L118" s="46">
        <f>IF(COUNT(P118:AG118)&lt;1,0,LARGE(P118:AG118,1))+IF(COUNT(P118:AG118)&lt;2,0,LARGE(P118:AG118,2))+IF(COUNT(P118:AG118)&lt;3,0,LARGE(P118:AG118,3))+IF(COUNT(P118:AG118)&lt;4,0,LARGE(P118:AG118,4))</f>
        <v>0</v>
      </c>
      <c r="M118" s="47">
        <f>IF(COUNT(AT118:AV118)&lt;1,0,LARGE(AT118:AV118,1))+IF(COUNT(AT118:AV118)&lt;2,0,LARGE(AT118:AV118,2))</f>
        <v>0</v>
      </c>
      <c r="N118" s="48">
        <f>SUM(AH118:AP118)</f>
        <v>0</v>
      </c>
      <c r="O118" s="58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60"/>
      <c r="AG118" s="59"/>
      <c r="AH118" s="50"/>
      <c r="AI118" s="50"/>
      <c r="AJ118" s="50"/>
      <c r="AK118" s="50"/>
      <c r="AL118" s="50"/>
      <c r="AM118" s="50"/>
      <c r="AN118" s="50"/>
      <c r="AO118" s="51"/>
      <c r="AP118" s="50"/>
      <c r="AQ118" s="50"/>
      <c r="AR118" s="50"/>
      <c r="AS118" s="50"/>
      <c r="AT118" s="50"/>
      <c r="AU118" s="51"/>
      <c r="AV118" s="50"/>
    </row>
    <row r="119" spans="1:48" ht="15">
      <c r="A119" s="52">
        <f t="shared" si="3"/>
        <v>113</v>
      </c>
      <c r="B119" s="53" t="s">
        <v>112</v>
      </c>
      <c r="C119" s="54" t="s">
        <v>113</v>
      </c>
      <c r="D119" s="55" t="s">
        <v>13</v>
      </c>
      <c r="E119" s="97">
        <f>F119+G119+L119+M119+N119</f>
        <v>0</v>
      </c>
      <c r="F119" s="99"/>
      <c r="G119" s="100">
        <f>IF(COUNT(H119:K119)&lt;1,0,LARGE(H119:K119,1))+IF(COUNT(H119:K119)&lt;2,0,LARGE(H119:K119,2))+IF(COUNT(H119:K119)&lt;3,0,LARGE(H119:K119,3))</f>
        <v>0</v>
      </c>
      <c r="H119" s="45"/>
      <c r="I119" s="45"/>
      <c r="J119" s="45"/>
      <c r="K119" s="45"/>
      <c r="L119" s="46">
        <f>IF(COUNT(P119:AG119)&lt;1,0,LARGE(P119:AG119,1))+IF(COUNT(P119:AG119)&lt;2,0,LARGE(P119:AG119,2))+IF(COUNT(P119:AG119)&lt;3,0,LARGE(P119:AG119,3))+IF(COUNT(P119:AG119)&lt;4,0,LARGE(P119:AG119,4))</f>
        <v>0</v>
      </c>
      <c r="M119" s="47">
        <f>IF(COUNT(AT119:AV119)&lt;1,0,LARGE(AT119:AV119,1))+IF(COUNT(AT119:AV119)&lt;2,0,LARGE(AT119:AV119,2))</f>
        <v>0</v>
      </c>
      <c r="N119" s="48">
        <f>SUM(AH119:AP119)</f>
        <v>0</v>
      </c>
      <c r="O119" s="49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1"/>
      <c r="AG119" s="50"/>
      <c r="AH119" s="50"/>
      <c r="AI119" s="50"/>
      <c r="AJ119" s="50"/>
      <c r="AK119" s="50"/>
      <c r="AL119" s="50"/>
      <c r="AM119" s="50"/>
      <c r="AN119" s="50"/>
      <c r="AO119" s="51"/>
      <c r="AP119" s="50"/>
      <c r="AQ119" s="50"/>
      <c r="AR119" s="50"/>
      <c r="AS119" s="50"/>
      <c r="AT119" s="50"/>
      <c r="AU119" s="51"/>
      <c r="AV119" s="50"/>
    </row>
    <row r="120" spans="1:48" ht="15">
      <c r="A120" s="52">
        <f t="shared" si="3"/>
        <v>114</v>
      </c>
      <c r="B120" s="53" t="s">
        <v>80</v>
      </c>
      <c r="C120" s="54" t="s">
        <v>63</v>
      </c>
      <c r="D120" s="55" t="s">
        <v>50</v>
      </c>
      <c r="E120" s="97">
        <f>F120+G120+L120+M120+N120</f>
        <v>0</v>
      </c>
      <c r="F120" s="99"/>
      <c r="G120" s="100">
        <f>IF(COUNT(H120:K120)&lt;1,0,LARGE(H120:K120,1))+IF(COUNT(H120:K120)&lt;2,0,LARGE(H120:K120,2))+IF(COUNT(H120:K120)&lt;3,0,LARGE(H120:K120,3))</f>
        <v>0</v>
      </c>
      <c r="H120" s="45"/>
      <c r="I120" s="45"/>
      <c r="J120" s="45"/>
      <c r="K120" s="45"/>
      <c r="L120" s="46">
        <f>IF(COUNT(P120:AG120)&lt;1,0,LARGE(P120:AG120,1))+IF(COUNT(P120:AG120)&lt;2,0,LARGE(P120:AG120,2))+IF(COUNT(P120:AG120)&lt;3,0,LARGE(P120:AG120,3))+IF(COUNT(P120:AG120)&lt;4,0,LARGE(P120:AG120,4))</f>
        <v>0</v>
      </c>
      <c r="M120" s="47">
        <f>IF(COUNT(AT120:AV120)&lt;1,0,LARGE(AT120:AV120,1))+IF(COUNT(AT120:AV120)&lt;2,0,LARGE(AT120:AV120,2))</f>
        <v>0</v>
      </c>
      <c r="N120" s="48">
        <f>SUM(AH120:AP120)</f>
        <v>0</v>
      </c>
      <c r="O120" s="49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1"/>
      <c r="AG120" s="50"/>
      <c r="AH120" s="59"/>
      <c r="AI120" s="59"/>
      <c r="AJ120" s="59"/>
      <c r="AK120" s="59"/>
      <c r="AL120" s="59"/>
      <c r="AM120" s="59"/>
      <c r="AN120" s="59"/>
      <c r="AO120" s="60"/>
      <c r="AP120" s="59"/>
      <c r="AQ120" s="59"/>
      <c r="AR120" s="59"/>
      <c r="AS120" s="59"/>
      <c r="AT120" s="59"/>
      <c r="AU120" s="60"/>
      <c r="AV120" s="59"/>
    </row>
    <row r="121" spans="1:48" ht="15">
      <c r="A121" s="52">
        <f t="shared" si="3"/>
        <v>115</v>
      </c>
      <c r="B121" s="61" t="s">
        <v>118</v>
      </c>
      <c r="C121" s="62" t="s">
        <v>119</v>
      </c>
      <c r="D121" s="63" t="s">
        <v>37</v>
      </c>
      <c r="E121" s="97">
        <f>F121+G121+L121+M121+N121</f>
        <v>0</v>
      </c>
      <c r="F121" s="99"/>
      <c r="G121" s="100">
        <f>IF(COUNT(H121:K121)&lt;1,0,LARGE(H121:K121,1))+IF(COUNT(H121:K121)&lt;2,0,LARGE(H121:K121,2))+IF(COUNT(H121:K121)&lt;3,0,LARGE(H121:K121,3))</f>
        <v>0</v>
      </c>
      <c r="H121" s="45"/>
      <c r="I121" s="45"/>
      <c r="J121" s="45"/>
      <c r="K121" s="45"/>
      <c r="L121" s="46">
        <f>IF(COUNT(P121:AG121)&lt;1,0,LARGE(P121:AG121,1))+IF(COUNT(P121:AG121)&lt;2,0,LARGE(P121:AG121,2))+IF(COUNT(P121:AG121)&lt;3,0,LARGE(P121:AG121,3))+IF(COUNT(P121:AG121)&lt;4,0,LARGE(P121:AG121,4))</f>
        <v>0</v>
      </c>
      <c r="M121" s="47">
        <f>IF(COUNT(AT121:AV121)&lt;1,0,LARGE(AT121:AV121,1))+IF(COUNT(AT121:AV121)&lt;2,0,LARGE(AT121:AV121,2))</f>
        <v>0</v>
      </c>
      <c r="N121" s="48">
        <f>SUM(AH121:AP121)</f>
        <v>0</v>
      </c>
      <c r="O121" s="49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1"/>
      <c r="AG121" s="50"/>
      <c r="AH121" s="50"/>
      <c r="AI121" s="50"/>
      <c r="AJ121" s="50"/>
      <c r="AK121" s="50"/>
      <c r="AL121" s="50"/>
      <c r="AM121" s="50"/>
      <c r="AN121" s="50"/>
      <c r="AO121" s="51"/>
      <c r="AP121" s="50"/>
      <c r="AQ121" s="50"/>
      <c r="AR121" s="50"/>
      <c r="AS121" s="50"/>
      <c r="AT121" s="50"/>
      <c r="AU121" s="51"/>
      <c r="AV121" s="50"/>
    </row>
    <row r="122" spans="1:48" ht="15">
      <c r="A122" s="52">
        <f t="shared" si="3"/>
        <v>116</v>
      </c>
      <c r="B122" s="53" t="s">
        <v>115</v>
      </c>
      <c r="C122" s="54" t="s">
        <v>51</v>
      </c>
      <c r="D122" s="56" t="s">
        <v>93</v>
      </c>
      <c r="E122" s="97">
        <f>F122+G122+L122+M122+N122</f>
        <v>0</v>
      </c>
      <c r="F122" s="99"/>
      <c r="G122" s="100">
        <f>IF(COUNT(H122:K122)&lt;1,0,LARGE(H122:K122,1))+IF(COUNT(H122:K122)&lt;2,0,LARGE(H122:K122,2))+IF(COUNT(H122:K122)&lt;3,0,LARGE(H122:K122,3))</f>
        <v>0</v>
      </c>
      <c r="H122" s="45"/>
      <c r="I122" s="45"/>
      <c r="J122" s="45"/>
      <c r="K122" s="45"/>
      <c r="L122" s="46">
        <f>IF(COUNT(P122:AG122)&lt;1,0,LARGE(P122:AG122,1))+IF(COUNT(P122:AG122)&lt;2,0,LARGE(P122:AG122,2))+IF(COUNT(P122:AG122)&lt;3,0,LARGE(P122:AG122,3))+IF(COUNT(P122:AG122)&lt;4,0,LARGE(P122:AG122,4))</f>
        <v>0</v>
      </c>
      <c r="M122" s="47">
        <f>IF(COUNT(AT122:AV122)&lt;1,0,LARGE(AT122:AV122,1))+IF(COUNT(AT122:AV122)&lt;2,0,LARGE(AT122:AV122,2))</f>
        <v>0</v>
      </c>
      <c r="N122" s="48">
        <f>SUM(AH122:AP122)</f>
        <v>0</v>
      </c>
      <c r="O122" s="49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1"/>
      <c r="AG122" s="50"/>
      <c r="AH122" s="50"/>
      <c r="AI122" s="50"/>
      <c r="AJ122" s="50"/>
      <c r="AK122" s="50"/>
      <c r="AL122" s="50"/>
      <c r="AM122" s="50"/>
      <c r="AN122" s="50"/>
      <c r="AO122" s="51"/>
      <c r="AP122" s="50"/>
      <c r="AQ122" s="50"/>
      <c r="AR122" s="50"/>
      <c r="AS122" s="50"/>
      <c r="AT122" s="50"/>
      <c r="AU122" s="51"/>
      <c r="AV122" s="50"/>
    </row>
    <row r="123" spans="1:48" ht="15">
      <c r="A123" s="52">
        <f t="shared" si="3"/>
        <v>117</v>
      </c>
      <c r="B123" s="61" t="s">
        <v>45</v>
      </c>
      <c r="C123" s="62" t="s">
        <v>33</v>
      </c>
      <c r="D123" s="64" t="s">
        <v>19</v>
      </c>
      <c r="E123" s="97">
        <f>F123+G123+L123+M123+N123</f>
        <v>0</v>
      </c>
      <c r="F123" s="99"/>
      <c r="G123" s="100">
        <f>IF(COUNT(H123:K123)&lt;1,0,LARGE(H123:K123,1))+IF(COUNT(H123:K123)&lt;2,0,LARGE(H123:K123,2))+IF(COUNT(H123:K123)&lt;3,0,LARGE(H123:K123,3))</f>
        <v>0</v>
      </c>
      <c r="H123" s="45"/>
      <c r="I123" s="45"/>
      <c r="J123" s="45"/>
      <c r="K123" s="45"/>
      <c r="L123" s="46">
        <f>IF(COUNT(P123:AG123)&lt;1,0,LARGE(P123:AG123,1))+IF(COUNT(P123:AG123)&lt;2,0,LARGE(P123:AG123,2))+IF(COUNT(P123:AG123)&lt;3,0,LARGE(P123:AG123,3))+IF(COUNT(P123:AG123)&lt;4,0,LARGE(P123:AG123,4))</f>
        <v>0</v>
      </c>
      <c r="M123" s="47">
        <f>IF(COUNT(AT123:AV123)&lt;1,0,LARGE(AT123:AV123,1))+IF(COUNT(AT123:AV123)&lt;2,0,LARGE(AT123:AV123,2))</f>
        <v>0</v>
      </c>
      <c r="N123" s="48">
        <f>SUM(AH123:AP123)</f>
        <v>0</v>
      </c>
      <c r="O123" s="49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1"/>
      <c r="AG123" s="50"/>
      <c r="AH123" s="50"/>
      <c r="AI123" s="50"/>
      <c r="AJ123" s="50"/>
      <c r="AK123" s="50"/>
      <c r="AL123" s="50"/>
      <c r="AM123" s="50"/>
      <c r="AN123" s="50"/>
      <c r="AO123" s="51"/>
      <c r="AP123" s="50"/>
      <c r="AQ123" s="50"/>
      <c r="AR123" s="50"/>
      <c r="AS123" s="50"/>
      <c r="AT123" s="50"/>
      <c r="AU123" s="51"/>
      <c r="AV123" s="50"/>
    </row>
    <row r="124" spans="1:48" ht="15">
      <c r="A124" s="52">
        <f t="shared" si="3"/>
        <v>118</v>
      </c>
      <c r="B124" s="53" t="s">
        <v>70</v>
      </c>
      <c r="C124" s="54" t="s">
        <v>24</v>
      </c>
      <c r="D124" s="55" t="s">
        <v>14</v>
      </c>
      <c r="E124" s="97">
        <f>F124+G124+L124+M124+N124</f>
        <v>0</v>
      </c>
      <c r="F124" s="99"/>
      <c r="G124" s="100">
        <f>IF(COUNT(H124:K124)&lt;1,0,LARGE(H124:K124,1))+IF(COUNT(H124:K124)&lt;2,0,LARGE(H124:K124,2))+IF(COUNT(H124:K124)&lt;3,0,LARGE(H124:K124,3))</f>
        <v>0</v>
      </c>
      <c r="H124" s="45"/>
      <c r="I124" s="45"/>
      <c r="J124" s="45"/>
      <c r="K124" s="45"/>
      <c r="L124" s="46">
        <f>IF(COUNT(P124:AG124)&lt;1,0,LARGE(P124:AG124,1))+IF(COUNT(P124:AG124)&lt;2,0,LARGE(P124:AG124,2))+IF(COUNT(P124:AG124)&lt;3,0,LARGE(P124:AG124,3))+IF(COUNT(P124:AG124)&lt;4,0,LARGE(P124:AG124,4))</f>
        <v>0</v>
      </c>
      <c r="M124" s="47">
        <f>IF(COUNT(AT124:AV124)&lt;1,0,LARGE(AT124:AV124,1))+IF(COUNT(AT124:AV124)&lt;2,0,LARGE(AT124:AV124,2))</f>
        <v>0</v>
      </c>
      <c r="N124" s="48">
        <f>SUM(AH124:AP124)</f>
        <v>0</v>
      </c>
      <c r="O124" s="49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1"/>
      <c r="AG124" s="50"/>
      <c r="AH124" s="50"/>
      <c r="AI124" s="50"/>
      <c r="AJ124" s="50"/>
      <c r="AK124" s="50"/>
      <c r="AL124" s="50"/>
      <c r="AM124" s="50"/>
      <c r="AN124" s="50"/>
      <c r="AO124" s="51"/>
      <c r="AP124" s="50"/>
      <c r="AQ124" s="50"/>
      <c r="AR124" s="50"/>
      <c r="AS124" s="50"/>
      <c r="AT124" s="50"/>
      <c r="AU124" s="51"/>
      <c r="AV124" s="50"/>
    </row>
    <row r="125" spans="1:48" ht="15">
      <c r="A125" s="52">
        <f t="shared" si="3"/>
        <v>119</v>
      </c>
      <c r="B125" s="84" t="s">
        <v>143</v>
      </c>
      <c r="C125" s="85" t="s">
        <v>113</v>
      </c>
      <c r="E125" s="97">
        <f>F125+G125+L125+M125+N125</f>
        <v>0</v>
      </c>
      <c r="F125" s="99"/>
      <c r="G125" s="100">
        <f>IF(COUNT(H125:K125)&lt;1,0,LARGE(H125:K125,1))+IF(COUNT(H125:K125)&lt;2,0,LARGE(H125:K125,2))+IF(COUNT(H125:K125)&lt;3,0,LARGE(H125:K125,3))</f>
        <v>0</v>
      </c>
      <c r="H125" s="45"/>
      <c r="I125" s="45"/>
      <c r="J125" s="45"/>
      <c r="K125" s="45"/>
      <c r="L125" s="46">
        <f>IF(COUNT(P125:AG125)&lt;1,0,LARGE(P125:AG125,1))+IF(COUNT(P125:AG125)&lt;2,0,LARGE(P125:AG125,2))+IF(COUNT(P125:AG125)&lt;3,0,LARGE(P125:AG125,3))+IF(COUNT(P125:AG125)&lt;4,0,LARGE(P125:AG125,4))</f>
        <v>0</v>
      </c>
      <c r="M125" s="47">
        <f>IF(COUNT(AT125:AV125)&lt;1,0,LARGE(AT125:AV125,1))+IF(COUNT(AT125:AV125)&lt;2,0,LARGE(AT125:AV125,2))</f>
        <v>0</v>
      </c>
      <c r="N125" s="48">
        <f>SUM(AH125:AP125)</f>
        <v>0</v>
      </c>
      <c r="O125" s="49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1"/>
      <c r="AG125" s="50"/>
      <c r="AH125" s="50"/>
      <c r="AI125" s="50"/>
      <c r="AJ125" s="50"/>
      <c r="AK125" s="50"/>
      <c r="AL125" s="50"/>
      <c r="AM125" s="50"/>
      <c r="AN125" s="50"/>
      <c r="AO125" s="51"/>
      <c r="AP125" s="50"/>
      <c r="AQ125" s="50"/>
      <c r="AR125" s="50"/>
      <c r="AS125" s="50"/>
      <c r="AT125" s="50"/>
      <c r="AU125" s="51"/>
      <c r="AV125" s="50"/>
    </row>
    <row r="126" spans="1:48" ht="15">
      <c r="A126" s="52">
        <f t="shared" si="3"/>
        <v>120</v>
      </c>
      <c r="B126" s="84" t="s">
        <v>154</v>
      </c>
      <c r="C126" s="85" t="s">
        <v>136</v>
      </c>
      <c r="D126" s="63" t="s">
        <v>11</v>
      </c>
      <c r="E126" s="97">
        <f>F126+G126+L126+M126+N126</f>
        <v>0</v>
      </c>
      <c r="F126" s="99"/>
      <c r="G126" s="100">
        <f>IF(COUNT(H126:K126)&lt;1,0,LARGE(H126:K126,1))+IF(COUNT(H126:K126)&lt;2,0,LARGE(H126:K126,2))+IF(COUNT(H126:K126)&lt;3,0,LARGE(H126:K126,3))</f>
        <v>0</v>
      </c>
      <c r="H126" s="45"/>
      <c r="I126" s="45"/>
      <c r="J126" s="45"/>
      <c r="K126" s="45"/>
      <c r="L126" s="46">
        <f>IF(COUNT(P126:AG126)&lt;1,0,LARGE(P126:AG126,1))+IF(COUNT(P126:AG126)&lt;2,0,LARGE(P126:AG126,2))+IF(COUNT(P126:AG126)&lt;3,0,LARGE(P126:AG126,3))+IF(COUNT(P126:AG126)&lt;4,0,LARGE(P126:AG126,4))</f>
        <v>0</v>
      </c>
      <c r="M126" s="47">
        <f>IF(COUNT(AT126:AV126)&lt;1,0,LARGE(AT126:AV126,1))+IF(COUNT(AT126:AV126)&lt;2,0,LARGE(AT126:AV126,2))</f>
        <v>0</v>
      </c>
      <c r="N126" s="48">
        <f>SUM(AH126:AP126)</f>
        <v>0</v>
      </c>
      <c r="O126" s="49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1"/>
      <c r="AG126" s="50"/>
      <c r="AH126" s="50"/>
      <c r="AI126" s="50"/>
      <c r="AJ126" s="50"/>
      <c r="AK126" s="50"/>
      <c r="AL126" s="50"/>
      <c r="AM126" s="50"/>
      <c r="AN126" s="50"/>
      <c r="AO126" s="51"/>
      <c r="AP126" s="50"/>
      <c r="AQ126" s="50"/>
      <c r="AR126" s="50"/>
      <c r="AS126" s="50"/>
      <c r="AT126" s="50"/>
      <c r="AU126" s="51"/>
      <c r="AV126" s="50"/>
    </row>
    <row r="127" spans="1:48" ht="15">
      <c r="A127" s="52">
        <f t="shared" si="3"/>
        <v>121</v>
      </c>
      <c r="B127" s="53" t="s">
        <v>120</v>
      </c>
      <c r="C127" s="54" t="s">
        <v>113</v>
      </c>
      <c r="D127" s="56" t="s">
        <v>105</v>
      </c>
      <c r="E127" s="97">
        <f>F127+G127+L127+M127+N127</f>
        <v>0</v>
      </c>
      <c r="F127" s="99"/>
      <c r="G127" s="100">
        <f>IF(COUNT(H127:K127)&lt;1,0,LARGE(H127:K127,1))+IF(COUNT(H127:K127)&lt;2,0,LARGE(H127:K127,2))+IF(COUNT(H127:K127)&lt;3,0,LARGE(H127:K127,3))</f>
        <v>0</v>
      </c>
      <c r="H127" s="45"/>
      <c r="I127" s="45"/>
      <c r="J127" s="45"/>
      <c r="K127" s="45"/>
      <c r="L127" s="46">
        <f>IF(COUNT(P127:AG127)&lt;1,0,LARGE(P127:AG127,1))+IF(COUNT(P127:AG127)&lt;2,0,LARGE(P127:AG127,2))+IF(COUNT(P127:AG127)&lt;3,0,LARGE(P127:AG127,3))+IF(COUNT(P127:AG127)&lt;4,0,LARGE(P127:AG127,4))</f>
        <v>0</v>
      </c>
      <c r="M127" s="47">
        <f>IF(COUNT(AT127:AV127)&lt;1,0,LARGE(AT127:AV127,1))+IF(COUNT(AT127:AV127)&lt;2,0,LARGE(AT127:AV127,2))</f>
        <v>0</v>
      </c>
      <c r="N127" s="48">
        <f>SUM(AH127:AP127)</f>
        <v>0</v>
      </c>
      <c r="O127" s="49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1"/>
      <c r="AG127" s="50"/>
      <c r="AH127" s="50"/>
      <c r="AI127" s="50"/>
      <c r="AJ127" s="50"/>
      <c r="AK127" s="50"/>
      <c r="AL127" s="50"/>
      <c r="AM127" s="50"/>
      <c r="AN127" s="50"/>
      <c r="AO127" s="51"/>
      <c r="AP127" s="50"/>
      <c r="AQ127" s="50"/>
      <c r="AR127" s="50"/>
      <c r="AS127" s="50"/>
      <c r="AT127" s="50"/>
      <c r="AU127" s="51"/>
      <c r="AV127" s="50"/>
    </row>
    <row r="128" spans="1:48" ht="15">
      <c r="A128" s="52">
        <f t="shared" si="3"/>
        <v>122</v>
      </c>
      <c r="B128" s="53" t="s">
        <v>29</v>
      </c>
      <c r="C128" s="54" t="s">
        <v>30</v>
      </c>
      <c r="D128" s="55" t="s">
        <v>72</v>
      </c>
      <c r="E128" s="97">
        <f>F128+G128+L128+M128+N128</f>
        <v>0</v>
      </c>
      <c r="F128" s="99"/>
      <c r="G128" s="100">
        <f>IF(COUNT(H128:K128)&lt;1,0,LARGE(H128:K128,1))+IF(COUNT(H128:K128)&lt;2,0,LARGE(H128:K128,2))+IF(COUNT(H128:K128)&lt;3,0,LARGE(H128:K128,3))</f>
        <v>0</v>
      </c>
      <c r="H128" s="45"/>
      <c r="I128" s="45"/>
      <c r="J128" s="45"/>
      <c r="K128" s="45"/>
      <c r="L128" s="46">
        <f>IF(COUNT(P128:AG128)&lt;1,0,LARGE(P128:AG128,1))+IF(COUNT(P128:AG128)&lt;2,0,LARGE(P128:AG128,2))+IF(COUNT(P128:AG128)&lt;3,0,LARGE(P128:AG128,3))+IF(COUNT(P128:AG128)&lt;4,0,LARGE(P128:AG128,4))</f>
        <v>0</v>
      </c>
      <c r="M128" s="47">
        <f>IF(COUNT(AT128:AV128)&lt;1,0,LARGE(AT128:AV128,1))+IF(COUNT(AT128:AV128)&lt;2,0,LARGE(AT128:AV128,2))</f>
        <v>0</v>
      </c>
      <c r="N128" s="48">
        <f>SUM(AH128:AP128)</f>
        <v>0</v>
      </c>
      <c r="O128" s="49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1"/>
      <c r="AG128" s="50"/>
      <c r="AH128" s="50"/>
      <c r="AI128" s="50"/>
      <c r="AJ128" s="50"/>
      <c r="AK128" s="50"/>
      <c r="AL128" s="50"/>
      <c r="AM128" s="50"/>
      <c r="AN128" s="50"/>
      <c r="AO128" s="51"/>
      <c r="AP128" s="50"/>
      <c r="AQ128" s="50"/>
      <c r="AR128" s="50"/>
      <c r="AS128" s="50"/>
      <c r="AT128" s="50"/>
      <c r="AU128" s="51"/>
      <c r="AV128" s="50"/>
    </row>
    <row r="129" spans="1:48" ht="15">
      <c r="A129" s="52">
        <f t="shared" si="3"/>
        <v>123</v>
      </c>
      <c r="B129" s="74" t="s">
        <v>97</v>
      </c>
      <c r="C129" s="75" t="s">
        <v>90</v>
      </c>
      <c r="D129" s="55" t="s">
        <v>95</v>
      </c>
      <c r="E129" s="97">
        <f>F129+G129+L129+M129+N129</f>
        <v>0</v>
      </c>
      <c r="F129" s="99"/>
      <c r="G129" s="100">
        <f>IF(COUNT(H129:K129)&lt;1,0,LARGE(H129:K129,1))+IF(COUNT(H129:K129)&lt;2,0,LARGE(H129:K129,2))+IF(COUNT(H129:K129)&lt;3,0,LARGE(H129:K129,3))</f>
        <v>0</v>
      </c>
      <c r="H129" s="45"/>
      <c r="I129" s="45"/>
      <c r="J129" s="45"/>
      <c r="K129" s="45"/>
      <c r="L129" s="46">
        <f>IF(COUNT(P129:AG129)&lt;1,0,LARGE(P129:AG129,1))+IF(COUNT(P129:AG129)&lt;2,0,LARGE(P129:AG129,2))+IF(COUNT(P129:AG129)&lt;3,0,LARGE(P129:AG129,3))+IF(COUNT(P129:AG129)&lt;4,0,LARGE(P129:AG129,4))</f>
        <v>0</v>
      </c>
      <c r="M129" s="47">
        <f>IF(COUNT(AT129:AV129)&lt;1,0,LARGE(AT129:AV129,1))+IF(COUNT(AT129:AV129)&lt;2,0,LARGE(AT129:AV129,2))</f>
        <v>0</v>
      </c>
      <c r="N129" s="48">
        <f>SUM(AH129:AP129)</f>
        <v>0</v>
      </c>
      <c r="O129" s="49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1"/>
      <c r="AG129" s="50"/>
      <c r="AH129" s="50"/>
      <c r="AI129" s="50"/>
      <c r="AJ129" s="50"/>
      <c r="AK129" s="50"/>
      <c r="AL129" s="50"/>
      <c r="AM129" s="50"/>
      <c r="AN129" s="50"/>
      <c r="AO129" s="51"/>
      <c r="AP129" s="50"/>
      <c r="AQ129" s="50"/>
      <c r="AR129" s="50"/>
      <c r="AS129" s="50"/>
      <c r="AT129" s="50"/>
      <c r="AU129" s="51"/>
      <c r="AV129" s="50"/>
    </row>
    <row r="130" spans="1:48" ht="15">
      <c r="A130" s="52">
        <f t="shared" si="3"/>
        <v>124</v>
      </c>
      <c r="B130" s="84" t="s">
        <v>150</v>
      </c>
      <c r="C130" s="85" t="s">
        <v>151</v>
      </c>
      <c r="D130" s="55" t="s">
        <v>14</v>
      </c>
      <c r="E130" s="97">
        <f>F130+G130+L130+M130+N130</f>
        <v>0</v>
      </c>
      <c r="F130" s="99"/>
      <c r="G130" s="100">
        <f>IF(COUNT(H130:K130)&lt;1,0,LARGE(H130:K130,1))+IF(COUNT(H130:K130)&lt;2,0,LARGE(H130:K130,2))+IF(COUNT(H130:K130)&lt;3,0,LARGE(H130:K130,3))</f>
        <v>0</v>
      </c>
      <c r="H130" s="45"/>
      <c r="I130" s="45"/>
      <c r="J130" s="45"/>
      <c r="K130" s="45"/>
      <c r="L130" s="46">
        <f>IF(COUNT(P130:AG130)&lt;1,0,LARGE(P130:AG130,1))+IF(COUNT(P130:AG130)&lt;2,0,LARGE(P130:AG130,2))+IF(COUNT(P130:AG130)&lt;3,0,LARGE(P130:AG130,3))+IF(COUNT(P130:AG130)&lt;4,0,LARGE(P130:AG130,4))</f>
        <v>0</v>
      </c>
      <c r="M130" s="47">
        <f>IF(COUNT(AT130:AV130)&lt;1,0,LARGE(AT130:AV130,1))+IF(COUNT(AT130:AV130)&lt;2,0,LARGE(AT130:AV130,2))</f>
        <v>0</v>
      </c>
      <c r="N130" s="48">
        <f>SUM(AH130:AP130)</f>
        <v>0</v>
      </c>
      <c r="O130" s="49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1"/>
      <c r="AG130" s="50"/>
      <c r="AH130" s="50"/>
      <c r="AI130" s="50"/>
      <c r="AJ130" s="50"/>
      <c r="AK130" s="50"/>
      <c r="AL130" s="50"/>
      <c r="AM130" s="50"/>
      <c r="AN130" s="50"/>
      <c r="AO130" s="51"/>
      <c r="AP130" s="50"/>
      <c r="AQ130" s="50"/>
      <c r="AR130" s="50"/>
      <c r="AS130" s="50"/>
      <c r="AT130" s="50"/>
      <c r="AU130" s="51"/>
      <c r="AV130" s="50"/>
    </row>
    <row r="131" spans="1:48" ht="15">
      <c r="A131" s="52">
        <f t="shared" si="3"/>
        <v>125</v>
      </c>
      <c r="B131" s="84" t="s">
        <v>156</v>
      </c>
      <c r="C131" s="85" t="s">
        <v>49</v>
      </c>
      <c r="D131" s="55" t="s">
        <v>108</v>
      </c>
      <c r="E131" s="97">
        <f>F131+G131+L131+M131+N131</f>
        <v>0</v>
      </c>
      <c r="F131" s="99"/>
      <c r="G131" s="100">
        <f>IF(COUNT(H131:K131)&lt;1,0,LARGE(H131:K131,1))+IF(COUNT(H131:K131)&lt;2,0,LARGE(H131:K131,2))+IF(COUNT(H131:K131)&lt;3,0,LARGE(H131:K131,3))</f>
        <v>0</v>
      </c>
      <c r="H131" s="45"/>
      <c r="I131" s="45"/>
      <c r="J131" s="45"/>
      <c r="K131" s="45"/>
      <c r="L131" s="46">
        <f>IF(COUNT(P131:AG131)&lt;1,0,LARGE(P131:AG131,1))+IF(COUNT(P131:AG131)&lt;2,0,LARGE(P131:AG131,2))+IF(COUNT(P131:AG131)&lt;3,0,LARGE(P131:AG131,3))+IF(COUNT(P131:AG131)&lt;4,0,LARGE(P131:AG131,4))</f>
        <v>0</v>
      </c>
      <c r="M131" s="47">
        <f>IF(COUNT(AT131:AV131)&lt;1,0,LARGE(AT131:AV131,1))+IF(COUNT(AT131:AV131)&lt;2,0,LARGE(AT131:AV131,2))</f>
        <v>0</v>
      </c>
      <c r="N131" s="48">
        <f>SUM(AH131:AP131)</f>
        <v>0</v>
      </c>
      <c r="O131" s="49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1"/>
      <c r="AG131" s="50"/>
      <c r="AH131" s="50"/>
      <c r="AI131" s="50"/>
      <c r="AJ131" s="50"/>
      <c r="AK131" s="50"/>
      <c r="AL131" s="50"/>
      <c r="AM131" s="50"/>
      <c r="AN131" s="50"/>
      <c r="AO131" s="51"/>
      <c r="AP131" s="50"/>
      <c r="AQ131" s="50"/>
      <c r="AR131" s="50"/>
      <c r="AS131" s="50"/>
      <c r="AT131" s="50"/>
      <c r="AU131" s="51"/>
      <c r="AV131" s="50"/>
    </row>
    <row r="132" spans="1:48" ht="15">
      <c r="A132" s="52">
        <f t="shared" si="3"/>
        <v>126</v>
      </c>
      <c r="B132" s="53" t="s">
        <v>55</v>
      </c>
      <c r="C132" s="54" t="s">
        <v>56</v>
      </c>
      <c r="D132" s="55" t="s">
        <v>11</v>
      </c>
      <c r="E132" s="97">
        <f>F132+G132+L132+M132+N132</f>
        <v>0</v>
      </c>
      <c r="F132" s="99"/>
      <c r="G132" s="100">
        <f>IF(COUNT(H132:K132)&lt;1,0,LARGE(H132:K132,1))+IF(COUNT(H132:K132)&lt;2,0,LARGE(H132:K132,2))+IF(COUNT(H132:K132)&lt;3,0,LARGE(H132:K132,3))</f>
        <v>0</v>
      </c>
      <c r="H132" s="45"/>
      <c r="I132" s="45"/>
      <c r="J132" s="45"/>
      <c r="K132" s="45"/>
      <c r="L132" s="46">
        <f>IF(COUNT(P132:AG132)&lt;1,0,LARGE(P132:AG132,1))+IF(COUNT(P132:AG132)&lt;2,0,LARGE(P132:AG132,2))+IF(COUNT(P132:AG132)&lt;3,0,LARGE(P132:AG132,3))+IF(COUNT(P132:AG132)&lt;4,0,LARGE(P132:AG132,4))</f>
        <v>0</v>
      </c>
      <c r="M132" s="47">
        <f>IF(COUNT(AT132:AV132)&lt;1,0,LARGE(AT132:AV132,1))+IF(COUNT(AT132:AV132)&lt;2,0,LARGE(AT132:AV132,2))</f>
        <v>0</v>
      </c>
      <c r="N132" s="48">
        <f>SUM(AH132:AP132)</f>
        <v>0</v>
      </c>
      <c r="O132" s="49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1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</row>
    <row r="133" spans="1:48" ht="15">
      <c r="A133" s="52">
        <f t="shared" si="3"/>
        <v>127</v>
      </c>
      <c r="B133" s="53" t="s">
        <v>68</v>
      </c>
      <c r="C133" s="54" t="s">
        <v>39</v>
      </c>
      <c r="D133" s="55" t="s">
        <v>17</v>
      </c>
      <c r="E133" s="97">
        <f>F133+G133+L133+M133+N133</f>
        <v>0</v>
      </c>
      <c r="F133" s="99"/>
      <c r="G133" s="100">
        <f>IF(COUNT(H133:K133)&lt;1,0,LARGE(H133:K133,1))+IF(COUNT(H133:K133)&lt;2,0,LARGE(H133:K133,2))+IF(COUNT(H133:K133)&lt;3,0,LARGE(H133:K133,3))</f>
        <v>0</v>
      </c>
      <c r="H133" s="45"/>
      <c r="I133" s="45"/>
      <c r="J133" s="45"/>
      <c r="K133" s="45"/>
      <c r="L133" s="46">
        <f>IF(COUNT(P133:AG133)&lt;1,0,LARGE(P133:AG133,1))+IF(COUNT(P133:AG133)&lt;2,0,LARGE(P133:AG133,2))+IF(COUNT(P133:AG133)&lt;3,0,LARGE(P133:AG133,3))+IF(COUNT(P133:AG133)&lt;4,0,LARGE(P133:AG133,4))</f>
        <v>0</v>
      </c>
      <c r="M133" s="47">
        <f>IF(COUNT(AT133:AV133)&lt;1,0,LARGE(AT133:AV133,1))+IF(COUNT(AT133:AV133)&lt;2,0,LARGE(AT133:AV133,2))</f>
        <v>0</v>
      </c>
      <c r="N133" s="48">
        <f>SUM(AH133:AP133)</f>
        <v>0</v>
      </c>
      <c r="O133" s="49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1"/>
      <c r="AG133" s="50"/>
      <c r="AH133" s="50"/>
      <c r="AI133" s="50"/>
      <c r="AJ133" s="50"/>
      <c r="AK133" s="50"/>
      <c r="AL133" s="50"/>
      <c r="AM133" s="50"/>
      <c r="AN133" s="50"/>
      <c r="AO133" s="51"/>
      <c r="AP133" s="50"/>
      <c r="AQ133" s="50"/>
      <c r="AR133" s="50"/>
      <c r="AS133" s="50"/>
      <c r="AT133" s="50"/>
      <c r="AU133" s="51"/>
      <c r="AV133" s="50"/>
    </row>
    <row r="134" spans="1:48" ht="15">
      <c r="A134" s="52">
        <f t="shared" si="3"/>
        <v>128</v>
      </c>
      <c r="B134" s="84" t="s">
        <v>131</v>
      </c>
      <c r="C134" s="85" t="s">
        <v>51</v>
      </c>
      <c r="D134" s="55" t="s">
        <v>12</v>
      </c>
      <c r="E134" s="97">
        <f>F134+G134+L134+M134+N134</f>
        <v>0</v>
      </c>
      <c r="F134" s="99"/>
      <c r="G134" s="100">
        <f>IF(COUNT(H134:K134)&lt;1,0,LARGE(H134:K134,1))+IF(COUNT(H134:K134)&lt;2,0,LARGE(H134:K134,2))+IF(COUNT(H134:K134)&lt;3,0,LARGE(H134:K134,3))</f>
        <v>0</v>
      </c>
      <c r="H134" s="45"/>
      <c r="I134" s="45"/>
      <c r="J134" s="45"/>
      <c r="K134" s="45"/>
      <c r="L134" s="46">
        <f>IF(COUNT(P134:AG134)&lt;1,0,LARGE(P134:AG134,1))+IF(COUNT(P134:AG134)&lt;2,0,LARGE(P134:AG134,2))+IF(COUNT(P134:AG134)&lt;3,0,LARGE(P134:AG134,3))+IF(COUNT(P134:AG134)&lt;4,0,LARGE(P134:AG134,4))</f>
        <v>0</v>
      </c>
      <c r="M134" s="47">
        <f>IF(COUNT(AT134:AV134)&lt;1,0,LARGE(AT134:AV134,1))+IF(COUNT(AT134:AV134)&lt;2,0,LARGE(AT134:AV134,2))</f>
        <v>0</v>
      </c>
      <c r="N134" s="48">
        <f>SUM(AH134:AP134)</f>
        <v>0</v>
      </c>
      <c r="O134" s="49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1"/>
      <c r="AG134" s="50"/>
      <c r="AH134" s="50"/>
      <c r="AI134" s="50"/>
      <c r="AJ134" s="50"/>
      <c r="AK134" s="50"/>
      <c r="AL134" s="50"/>
      <c r="AM134" s="50"/>
      <c r="AN134" s="50"/>
      <c r="AO134" s="51"/>
      <c r="AP134" s="50"/>
      <c r="AQ134" s="50"/>
      <c r="AR134" s="50"/>
      <c r="AS134" s="50"/>
      <c r="AT134" s="50"/>
      <c r="AU134" s="51"/>
      <c r="AV134" s="50"/>
    </row>
    <row r="135" spans="1:48" ht="15">
      <c r="A135" s="52">
        <f t="shared" si="3"/>
        <v>129</v>
      </c>
      <c r="B135" s="53" t="s">
        <v>89</v>
      </c>
      <c r="C135" s="54" t="s">
        <v>90</v>
      </c>
      <c r="D135" s="63"/>
      <c r="E135" s="97">
        <f>F135+G135+L135+M135+N135</f>
        <v>0</v>
      </c>
      <c r="F135" s="99"/>
      <c r="G135" s="100">
        <f>IF(COUNT(H135:K135)&lt;1,0,LARGE(H135:K135,1))+IF(COUNT(H135:K135)&lt;2,0,LARGE(H135:K135,2))+IF(COUNT(H135:K135)&lt;3,0,LARGE(H135:K135,3))</f>
        <v>0</v>
      </c>
      <c r="H135" s="45"/>
      <c r="I135" s="45"/>
      <c r="J135" s="45"/>
      <c r="K135" s="45"/>
      <c r="L135" s="46">
        <f>IF(COUNT(P135:AG135)&lt;1,0,LARGE(P135:AG135,1))+IF(COUNT(P135:AG135)&lt;2,0,LARGE(P135:AG135,2))+IF(COUNT(P135:AG135)&lt;3,0,LARGE(P135:AG135,3))+IF(COUNT(P135:AG135)&lt;4,0,LARGE(P135:AG135,4))</f>
        <v>0</v>
      </c>
      <c r="M135" s="47">
        <f>IF(COUNT(AT135:AV135)&lt;1,0,LARGE(AT135:AV135,1))+IF(COUNT(AT135:AV135)&lt;2,0,LARGE(AT135:AV135,2))</f>
        <v>0</v>
      </c>
      <c r="N135" s="48">
        <f>SUM(AH135:AP135)</f>
        <v>0</v>
      </c>
      <c r="O135" s="49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1"/>
      <c r="AG135" s="50"/>
      <c r="AH135" s="50"/>
      <c r="AI135" s="50"/>
      <c r="AJ135" s="50"/>
      <c r="AK135" s="50"/>
      <c r="AL135" s="50"/>
      <c r="AM135" s="50"/>
      <c r="AN135" s="50"/>
      <c r="AO135" s="51"/>
      <c r="AP135" s="50"/>
      <c r="AQ135" s="50"/>
      <c r="AR135" s="50"/>
      <c r="AS135" s="50"/>
      <c r="AT135" s="50"/>
      <c r="AU135" s="51"/>
      <c r="AV135" s="50"/>
    </row>
    <row r="136" spans="1:48" ht="15">
      <c r="A136" s="52">
        <f t="shared" si="3"/>
        <v>130</v>
      </c>
      <c r="B136" s="53" t="s">
        <v>94</v>
      </c>
      <c r="C136" s="54" t="s">
        <v>106</v>
      </c>
      <c r="D136" s="55" t="s">
        <v>95</v>
      </c>
      <c r="E136" s="97">
        <f>F136+G136+L136+M136+N136</f>
        <v>0</v>
      </c>
      <c r="F136" s="99"/>
      <c r="G136" s="100">
        <f>IF(COUNT(H136:K136)&lt;1,0,LARGE(H136:K136,1))+IF(COUNT(H136:K136)&lt;2,0,LARGE(H136:K136,2))+IF(COUNT(H136:K136)&lt;3,0,LARGE(H136:K136,3))</f>
        <v>0</v>
      </c>
      <c r="H136" s="45"/>
      <c r="I136" s="45"/>
      <c r="J136" s="45"/>
      <c r="K136" s="45"/>
      <c r="L136" s="46">
        <f>IF(COUNT(P136:AG136)&lt;1,0,LARGE(P136:AG136,1))+IF(COUNT(P136:AG136)&lt;2,0,LARGE(P136:AG136,2))+IF(COUNT(P136:AG136)&lt;3,0,LARGE(P136:AG136,3))+IF(COUNT(P136:AG136)&lt;4,0,LARGE(P136:AG136,4))</f>
        <v>0</v>
      </c>
      <c r="M136" s="47">
        <f>IF(COUNT(AT136:AV136)&lt;1,0,LARGE(AT136:AV136,1))+IF(COUNT(AT136:AV136)&lt;2,0,LARGE(AT136:AV136,2))</f>
        <v>0</v>
      </c>
      <c r="N136" s="48">
        <f>SUM(AH136:AP136)</f>
        <v>0</v>
      </c>
      <c r="O136" s="49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1"/>
      <c r="AG136" s="50"/>
      <c r="AH136" s="50"/>
      <c r="AI136" s="50"/>
      <c r="AJ136" s="50"/>
      <c r="AK136" s="50"/>
      <c r="AL136" s="50"/>
      <c r="AM136" s="50"/>
      <c r="AN136" s="50"/>
      <c r="AO136" s="51"/>
      <c r="AP136" s="50"/>
      <c r="AQ136" s="50"/>
      <c r="AR136" s="50"/>
      <c r="AS136" s="50"/>
      <c r="AT136" s="50"/>
      <c r="AU136" s="51"/>
      <c r="AV136" s="50"/>
    </row>
    <row r="137" spans="1:48" ht="15">
      <c r="A137" s="52">
        <f t="shared" si="3"/>
        <v>131</v>
      </c>
      <c r="B137" s="53" t="s">
        <v>94</v>
      </c>
      <c r="C137" s="54" t="s">
        <v>109</v>
      </c>
      <c r="D137" s="56" t="s">
        <v>95</v>
      </c>
      <c r="E137" s="97">
        <f>F137+G137+L137+M137+N137</f>
        <v>0</v>
      </c>
      <c r="F137" s="99"/>
      <c r="G137" s="100">
        <f>IF(COUNT(H137:K137)&lt;1,0,LARGE(H137:K137,1))+IF(COUNT(H137:K137)&lt;2,0,LARGE(H137:K137,2))+IF(COUNT(H137:K137)&lt;3,0,LARGE(H137:K137,3))</f>
        <v>0</v>
      </c>
      <c r="H137" s="57"/>
      <c r="I137" s="57"/>
      <c r="J137" s="57"/>
      <c r="K137" s="57"/>
      <c r="L137" s="46">
        <f>IF(COUNT(P137:AG137)&lt;1,0,LARGE(P137:AG137,1))+IF(COUNT(P137:AG137)&lt;2,0,LARGE(P137:AG137,2))+IF(COUNT(P137:AG137)&lt;3,0,LARGE(P137:AG137,3))+IF(COUNT(P137:AG137)&lt;4,0,LARGE(P137:AG137,4))</f>
        <v>0</v>
      </c>
      <c r="M137" s="47">
        <f>IF(COUNT(AT137:AV137)&lt;1,0,LARGE(AT137:AV137,1))+IF(COUNT(AT137:AV137)&lt;2,0,LARGE(AT137:AV137,2))</f>
        <v>0</v>
      </c>
      <c r="N137" s="48">
        <f>SUM(AH137:AP137)</f>
        <v>0</v>
      </c>
      <c r="O137" s="58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60"/>
      <c r="AG137" s="59"/>
      <c r="AH137" s="50"/>
      <c r="AI137" s="50"/>
      <c r="AJ137" s="50"/>
      <c r="AK137" s="50"/>
      <c r="AL137" s="50"/>
      <c r="AM137" s="50"/>
      <c r="AN137" s="50"/>
      <c r="AO137" s="51"/>
      <c r="AP137" s="50"/>
      <c r="AQ137" s="50"/>
      <c r="AR137" s="50"/>
      <c r="AS137" s="50"/>
      <c r="AT137" s="50"/>
      <c r="AU137" s="51"/>
      <c r="AV137" s="50"/>
    </row>
    <row r="138" spans="1:48" ht="15">
      <c r="A138" s="52">
        <f t="shared" si="3"/>
        <v>132</v>
      </c>
      <c r="B138" s="53" t="s">
        <v>22</v>
      </c>
      <c r="C138" s="54" t="s">
        <v>73</v>
      </c>
      <c r="D138" s="55" t="s">
        <v>15</v>
      </c>
      <c r="E138" s="97">
        <f>F138+G138+L138+M138+N138</f>
        <v>0</v>
      </c>
      <c r="F138" s="99"/>
      <c r="G138" s="100">
        <f>IF(COUNT(H138:K138)&lt;1,0,LARGE(H138:K138,1))+IF(COUNT(H138:K138)&lt;2,0,LARGE(H138:K138,2))+IF(COUNT(H138:K138)&lt;3,0,LARGE(H138:K138,3))</f>
        <v>0</v>
      </c>
      <c r="H138" s="45"/>
      <c r="I138" s="45"/>
      <c r="J138" s="45"/>
      <c r="K138" s="45"/>
      <c r="L138" s="46">
        <f>IF(COUNT(P138:AG138)&lt;1,0,LARGE(P138:AG138,1))+IF(COUNT(P138:AG138)&lt;2,0,LARGE(P138:AG138,2))+IF(COUNT(P138:AG138)&lt;3,0,LARGE(P138:AG138,3))+IF(COUNT(P138:AG138)&lt;4,0,LARGE(P138:AG138,4))</f>
        <v>0</v>
      </c>
      <c r="M138" s="47">
        <f>IF(COUNT(AT138:AV138)&lt;1,0,LARGE(AT138:AV138,1))+IF(COUNT(AT138:AV138)&lt;2,0,LARGE(AT138:AV138,2))</f>
        <v>0</v>
      </c>
      <c r="N138" s="48">
        <f>SUM(AH138:AP138)</f>
        <v>0</v>
      </c>
      <c r="O138" s="49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1"/>
      <c r="AG138" s="50"/>
      <c r="AH138" s="50"/>
      <c r="AI138" s="50"/>
      <c r="AJ138" s="50"/>
      <c r="AK138" s="50"/>
      <c r="AL138" s="50"/>
      <c r="AM138" s="50"/>
      <c r="AN138" s="50"/>
      <c r="AO138" s="51"/>
      <c r="AP138" s="50"/>
      <c r="AQ138" s="50"/>
      <c r="AR138" s="50"/>
      <c r="AS138" s="50"/>
      <c r="AT138" s="50"/>
      <c r="AU138" s="51"/>
      <c r="AV138" s="50"/>
    </row>
    <row r="139" spans="1:48" ht="15">
      <c r="A139" s="52">
        <f t="shared" si="3"/>
        <v>133</v>
      </c>
      <c r="B139" s="61" t="s">
        <v>104</v>
      </c>
      <c r="C139" s="62" t="s">
        <v>73</v>
      </c>
      <c r="D139" s="63" t="s">
        <v>105</v>
      </c>
      <c r="E139" s="97">
        <f>F139+G139+L139+M139+N139</f>
        <v>0</v>
      </c>
      <c r="F139" s="99"/>
      <c r="G139" s="100">
        <f>IF(COUNT(H139:K139)&lt;1,0,LARGE(H139:K139,1))+IF(COUNT(H139:K139)&lt;2,0,LARGE(H139:K139,2))+IF(COUNT(H139:K139)&lt;3,0,LARGE(H139:K139,3))</f>
        <v>0</v>
      </c>
      <c r="H139" s="45"/>
      <c r="I139" s="45"/>
      <c r="J139" s="45"/>
      <c r="K139" s="45"/>
      <c r="L139" s="46">
        <f>IF(COUNT(P139:AG139)&lt;1,0,LARGE(P139:AG139,1))+IF(COUNT(P139:AG139)&lt;2,0,LARGE(P139:AG139,2))+IF(COUNT(P139:AG139)&lt;3,0,LARGE(P139:AG139,3))+IF(COUNT(P139:AG139)&lt;4,0,LARGE(P139:AG139,4))</f>
        <v>0</v>
      </c>
      <c r="M139" s="47">
        <f>IF(COUNT(AT139:AV139)&lt;1,0,LARGE(AT139:AV139,1))+IF(COUNT(AT139:AV139)&lt;2,0,LARGE(AT139:AV139,2))</f>
        <v>0</v>
      </c>
      <c r="N139" s="48">
        <f>SUM(AH139:AP139)</f>
        <v>0</v>
      </c>
      <c r="O139" s="49"/>
      <c r="P139" s="50"/>
      <c r="Q139" s="50"/>
      <c r="R139" s="7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1"/>
      <c r="AG139" s="50"/>
      <c r="AH139" s="50"/>
      <c r="AI139" s="50"/>
      <c r="AJ139" s="50"/>
      <c r="AK139" s="50"/>
      <c r="AL139" s="50"/>
      <c r="AM139" s="50"/>
      <c r="AN139" s="50"/>
      <c r="AO139" s="51"/>
      <c r="AP139" s="50"/>
      <c r="AQ139" s="50"/>
      <c r="AR139" s="50"/>
      <c r="AS139" s="50"/>
      <c r="AT139" s="50"/>
      <c r="AU139" s="51"/>
      <c r="AV139" s="50"/>
    </row>
    <row r="140" spans="1:48" ht="15">
      <c r="A140" s="52">
        <f t="shared" si="3"/>
        <v>134</v>
      </c>
      <c r="B140" s="61" t="s">
        <v>67</v>
      </c>
      <c r="C140" s="62" t="s">
        <v>36</v>
      </c>
      <c r="D140" s="9" t="s">
        <v>12</v>
      </c>
      <c r="E140" s="97">
        <f>F140+G140+L140+M140+N140</f>
        <v>0</v>
      </c>
      <c r="F140" s="99"/>
      <c r="G140" s="100">
        <f>IF(COUNT(H140:K140)&lt;1,0,LARGE(H140:K140,1))+IF(COUNT(H140:K140)&lt;2,0,LARGE(H140:K140,2))+IF(COUNT(H140:K140)&lt;3,0,LARGE(H140:K140,3))</f>
        <v>0</v>
      </c>
      <c r="H140" s="45"/>
      <c r="I140" s="45"/>
      <c r="J140" s="45"/>
      <c r="K140" s="45"/>
      <c r="L140" s="46">
        <f>IF(COUNT(P140:AG140)&lt;1,0,LARGE(P140:AG140,1))+IF(COUNT(P140:AG140)&lt;2,0,LARGE(P140:AG140,2))+IF(COUNT(P140:AG140)&lt;3,0,LARGE(P140:AG140,3))+IF(COUNT(P140:AG140)&lt;4,0,LARGE(P140:AG140,4))</f>
        <v>0</v>
      </c>
      <c r="M140" s="47">
        <f>IF(COUNT(AT140:AV140)&lt;1,0,LARGE(AT140:AV140,1))+IF(COUNT(AT140:AV140)&lt;2,0,LARGE(AT140:AV140,2))</f>
        <v>0</v>
      </c>
      <c r="N140" s="48">
        <f>SUM(AH140:AP140)</f>
        <v>0</v>
      </c>
      <c r="O140" s="49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1"/>
      <c r="AG140" s="50"/>
      <c r="AH140" s="50"/>
      <c r="AI140" s="50"/>
      <c r="AJ140" s="50"/>
      <c r="AK140" s="50"/>
      <c r="AL140" s="50"/>
      <c r="AM140" s="50"/>
      <c r="AN140" s="50"/>
      <c r="AO140" s="51"/>
      <c r="AP140" s="50"/>
      <c r="AQ140" s="50"/>
      <c r="AR140" s="50"/>
      <c r="AS140" s="50"/>
      <c r="AT140" s="50"/>
      <c r="AU140" s="51"/>
      <c r="AV140" s="50"/>
    </row>
    <row r="141" spans="1:48" ht="15">
      <c r="A141" s="52">
        <f t="shared" si="3"/>
        <v>135</v>
      </c>
      <c r="B141" s="74" t="s">
        <v>54</v>
      </c>
      <c r="C141" s="54" t="s">
        <v>28</v>
      </c>
      <c r="D141" s="55" t="s">
        <v>11</v>
      </c>
      <c r="E141" s="97">
        <f>F141+G141+L141+M141+N141</f>
        <v>0</v>
      </c>
      <c r="F141" s="99"/>
      <c r="G141" s="100">
        <f>IF(COUNT(H141:K141)&lt;1,0,LARGE(H141:K141,1))+IF(COUNT(H141:K141)&lt;2,0,LARGE(H141:K141,2))+IF(COUNT(H141:K141)&lt;3,0,LARGE(H141:K141,3))</f>
        <v>0</v>
      </c>
      <c r="H141" s="45"/>
      <c r="I141" s="45"/>
      <c r="J141" s="45"/>
      <c r="K141" s="45"/>
      <c r="L141" s="46">
        <f>IF(COUNT(P141:AG141)&lt;1,0,LARGE(P141:AG141,1))+IF(COUNT(P141:AG141)&lt;2,0,LARGE(P141:AG141,2))+IF(COUNT(P141:AG141)&lt;3,0,LARGE(P141:AG141,3))+IF(COUNT(P141:AG141)&lt;4,0,LARGE(P141:AG141,4))</f>
        <v>0</v>
      </c>
      <c r="M141" s="47">
        <f>IF(COUNT(AT141:AV141)&lt;1,0,LARGE(AT141:AV141,1))+IF(COUNT(AT141:AV141)&lt;2,0,LARGE(AT141:AV141,2))</f>
        <v>0</v>
      </c>
      <c r="N141" s="48">
        <f>SUM(AH141:AP141)</f>
        <v>0</v>
      </c>
      <c r="O141" s="49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1"/>
      <c r="AG141" s="50"/>
      <c r="AH141" s="50"/>
      <c r="AI141" s="50"/>
      <c r="AJ141" s="50"/>
      <c r="AK141" s="50"/>
      <c r="AL141" s="50"/>
      <c r="AM141" s="50"/>
      <c r="AN141" s="50"/>
      <c r="AO141" s="51"/>
      <c r="AP141" s="50"/>
      <c r="AQ141" s="50"/>
      <c r="AR141" s="50"/>
      <c r="AS141" s="50"/>
      <c r="AT141" s="50"/>
      <c r="AU141" s="51"/>
      <c r="AV141" s="50"/>
    </row>
    <row r="142" spans="34:48" ht="15">
      <c r="AH142" s="50"/>
      <c r="AI142" s="50"/>
      <c r="AJ142" s="50"/>
      <c r="AK142" s="50"/>
      <c r="AL142" s="50"/>
      <c r="AM142" s="50"/>
      <c r="AN142" s="50"/>
      <c r="AO142" s="51"/>
      <c r="AP142" s="50"/>
      <c r="AQ142" s="50"/>
      <c r="AR142" s="50"/>
      <c r="AS142" s="50"/>
      <c r="AT142" s="50"/>
      <c r="AU142" s="51"/>
      <c r="AV142" s="50"/>
    </row>
    <row r="143" spans="34:48" ht="15">
      <c r="AH143" s="50"/>
      <c r="AI143" s="50"/>
      <c r="AJ143" s="50"/>
      <c r="AK143" s="50"/>
      <c r="AL143" s="50"/>
      <c r="AM143" s="50"/>
      <c r="AN143" s="50"/>
      <c r="AO143" s="51"/>
      <c r="AP143" s="50"/>
      <c r="AQ143" s="50"/>
      <c r="AR143" s="50"/>
      <c r="AS143" s="50"/>
      <c r="AT143" s="50"/>
      <c r="AU143" s="51"/>
      <c r="AV143" s="50"/>
    </row>
    <row r="144" spans="34:48" ht="15">
      <c r="AH144" s="50"/>
      <c r="AI144" s="50"/>
      <c r="AJ144" s="50"/>
      <c r="AK144" s="50"/>
      <c r="AL144" s="50"/>
      <c r="AM144" s="50"/>
      <c r="AN144" s="50"/>
      <c r="AO144" s="51"/>
      <c r="AP144" s="50"/>
      <c r="AQ144" s="50"/>
      <c r="AR144" s="50"/>
      <c r="AS144" s="50"/>
      <c r="AT144" s="50"/>
      <c r="AU144" s="51"/>
      <c r="AV144" s="50"/>
    </row>
    <row r="145" spans="34:48" ht="15">
      <c r="AH145" s="50"/>
      <c r="AI145" s="50"/>
      <c r="AJ145" s="50"/>
      <c r="AK145" s="50"/>
      <c r="AL145" s="50"/>
      <c r="AM145" s="50"/>
      <c r="AN145" s="50"/>
      <c r="AO145" s="51"/>
      <c r="AP145" s="50"/>
      <c r="AQ145" s="50"/>
      <c r="AR145" s="50"/>
      <c r="AS145" s="50"/>
      <c r="AT145" s="50"/>
      <c r="AU145" s="51"/>
      <c r="AV145" s="50"/>
    </row>
    <row r="146" spans="34:48" ht="15">
      <c r="AH146" s="50"/>
      <c r="AI146" s="50"/>
      <c r="AJ146" s="50"/>
      <c r="AK146" s="50"/>
      <c r="AL146" s="50"/>
      <c r="AM146" s="50"/>
      <c r="AN146" s="50"/>
      <c r="AO146" s="51"/>
      <c r="AP146" s="50"/>
      <c r="AQ146" s="50"/>
      <c r="AR146" s="50"/>
      <c r="AS146" s="50"/>
      <c r="AT146" s="50"/>
      <c r="AU146" s="51"/>
      <c r="AV146" s="50"/>
    </row>
    <row r="147" spans="34:48" ht="15">
      <c r="AH147" s="50"/>
      <c r="AI147" s="50"/>
      <c r="AJ147" s="50"/>
      <c r="AK147" s="50"/>
      <c r="AL147" s="50"/>
      <c r="AM147" s="50"/>
      <c r="AN147" s="50"/>
      <c r="AO147" s="51"/>
      <c r="AP147" s="50"/>
      <c r="AQ147" s="50"/>
      <c r="AR147" s="50"/>
      <c r="AS147" s="50"/>
      <c r="AT147" s="50"/>
      <c r="AU147" s="51"/>
      <c r="AV147" s="50"/>
    </row>
    <row r="148" spans="34:48" ht="15">
      <c r="AH148" s="50"/>
      <c r="AI148" s="50"/>
      <c r="AJ148" s="50"/>
      <c r="AK148" s="50"/>
      <c r="AL148" s="50"/>
      <c r="AM148" s="50"/>
      <c r="AN148" s="50"/>
      <c r="AO148" s="51"/>
      <c r="AP148" s="50"/>
      <c r="AQ148" s="50"/>
      <c r="AR148" s="50"/>
      <c r="AS148" s="50"/>
      <c r="AT148" s="50"/>
      <c r="AU148" s="51"/>
      <c r="AV148" s="50"/>
    </row>
    <row r="149" spans="34:48" ht="15">
      <c r="AH149" s="50"/>
      <c r="AI149" s="50"/>
      <c r="AJ149" s="50"/>
      <c r="AK149" s="50"/>
      <c r="AL149" s="50"/>
      <c r="AM149" s="50"/>
      <c r="AN149" s="50"/>
      <c r="AO149" s="51"/>
      <c r="AP149" s="50"/>
      <c r="AQ149" s="50"/>
      <c r="AR149" s="50"/>
      <c r="AS149" s="50"/>
      <c r="AT149" s="50"/>
      <c r="AU149" s="51"/>
      <c r="AV149" s="50"/>
    </row>
    <row r="150" spans="34:48" ht="15">
      <c r="AH150" s="50"/>
      <c r="AI150" s="50"/>
      <c r="AJ150" s="50"/>
      <c r="AK150" s="50"/>
      <c r="AL150" s="50"/>
      <c r="AM150" s="50"/>
      <c r="AN150" s="50"/>
      <c r="AO150" s="51"/>
      <c r="AP150" s="50"/>
      <c r="AQ150" s="50"/>
      <c r="AR150" s="50"/>
      <c r="AS150" s="50"/>
      <c r="AT150" s="50"/>
      <c r="AU150" s="51"/>
      <c r="AV150" s="50"/>
    </row>
    <row r="151" spans="34:48" ht="15">
      <c r="AH151" s="50"/>
      <c r="AI151" s="50"/>
      <c r="AJ151" s="50"/>
      <c r="AK151" s="50"/>
      <c r="AL151" s="50"/>
      <c r="AM151" s="50"/>
      <c r="AN151" s="50"/>
      <c r="AO151" s="51"/>
      <c r="AP151" s="50"/>
      <c r="AQ151" s="50"/>
      <c r="AR151" s="50"/>
      <c r="AS151" s="50"/>
      <c r="AT151" s="50"/>
      <c r="AU151" s="51"/>
      <c r="AV151" s="50"/>
    </row>
    <row r="152" spans="34:48" ht="15">
      <c r="AH152" s="50"/>
      <c r="AI152" s="50"/>
      <c r="AJ152" s="50"/>
      <c r="AK152" s="50"/>
      <c r="AL152" s="50"/>
      <c r="AM152" s="50"/>
      <c r="AN152" s="50"/>
      <c r="AO152" s="51"/>
      <c r="AP152" s="50"/>
      <c r="AQ152" s="50"/>
      <c r="AR152" s="50"/>
      <c r="AS152" s="50"/>
      <c r="AT152" s="50"/>
      <c r="AU152" s="51"/>
      <c r="AV152" s="50"/>
    </row>
    <row r="153" spans="34:48" ht="15">
      <c r="AH153" s="50"/>
      <c r="AI153" s="50"/>
      <c r="AJ153" s="50"/>
      <c r="AK153" s="50"/>
      <c r="AL153" s="50"/>
      <c r="AM153" s="50"/>
      <c r="AN153" s="50"/>
      <c r="AO153" s="51"/>
      <c r="AP153" s="50"/>
      <c r="AQ153" s="50"/>
      <c r="AR153" s="50"/>
      <c r="AS153" s="50"/>
      <c r="AT153" s="50"/>
      <c r="AU153" s="51"/>
      <c r="AV153" s="50"/>
    </row>
    <row r="154" spans="34:48" ht="15">
      <c r="AH154" s="50"/>
      <c r="AI154" s="50"/>
      <c r="AJ154" s="50"/>
      <c r="AK154" s="50"/>
      <c r="AL154" s="50"/>
      <c r="AM154" s="50"/>
      <c r="AN154" s="50"/>
      <c r="AO154" s="51"/>
      <c r="AP154" s="50"/>
      <c r="AQ154" s="50"/>
      <c r="AR154" s="50"/>
      <c r="AS154" s="50"/>
      <c r="AT154" s="50"/>
      <c r="AU154" s="51"/>
      <c r="AV154" s="50"/>
    </row>
    <row r="155" spans="34:48" ht="15">
      <c r="AH155" s="50"/>
      <c r="AI155" s="50"/>
      <c r="AJ155" s="50"/>
      <c r="AK155" s="50"/>
      <c r="AL155" s="50"/>
      <c r="AM155" s="50"/>
      <c r="AN155" s="50"/>
      <c r="AO155" s="51"/>
      <c r="AP155" s="50"/>
      <c r="AQ155" s="50"/>
      <c r="AR155" s="50"/>
      <c r="AS155" s="50"/>
      <c r="AT155" s="50"/>
      <c r="AU155" s="51"/>
      <c r="AV155" s="50"/>
    </row>
    <row r="156" spans="34:48" ht="15">
      <c r="AH156" s="50"/>
      <c r="AI156" s="50"/>
      <c r="AJ156" s="50"/>
      <c r="AK156" s="50"/>
      <c r="AL156" s="50"/>
      <c r="AM156" s="50"/>
      <c r="AN156" s="50"/>
      <c r="AO156" s="51"/>
      <c r="AP156" s="50"/>
      <c r="AQ156" s="50"/>
      <c r="AR156" s="50"/>
      <c r="AS156" s="50"/>
      <c r="AT156" s="50"/>
      <c r="AU156" s="51"/>
      <c r="AV156" s="50"/>
    </row>
    <row r="157" spans="34:48" ht="15">
      <c r="AH157" s="50"/>
      <c r="AI157" s="50"/>
      <c r="AJ157" s="50"/>
      <c r="AK157" s="50"/>
      <c r="AL157" s="50"/>
      <c r="AM157" s="50"/>
      <c r="AN157" s="50"/>
      <c r="AO157" s="51"/>
      <c r="AP157" s="50"/>
      <c r="AQ157" s="50"/>
      <c r="AR157" s="50"/>
      <c r="AS157" s="50"/>
      <c r="AT157" s="50"/>
      <c r="AU157" s="51"/>
      <c r="AV157" s="50"/>
    </row>
    <row r="158" spans="34:48" ht="15">
      <c r="AH158" s="50"/>
      <c r="AI158" s="50"/>
      <c r="AJ158" s="50"/>
      <c r="AK158" s="50"/>
      <c r="AL158" s="50"/>
      <c r="AM158" s="50"/>
      <c r="AN158" s="50"/>
      <c r="AO158" s="51"/>
      <c r="AP158" s="50"/>
      <c r="AQ158" s="50"/>
      <c r="AR158" s="50"/>
      <c r="AS158" s="50"/>
      <c r="AT158" s="50"/>
      <c r="AU158" s="51"/>
      <c r="AV158" s="50"/>
    </row>
    <row r="159" spans="34:48" ht="15">
      <c r="AH159" s="50"/>
      <c r="AI159" s="50"/>
      <c r="AJ159" s="50"/>
      <c r="AK159" s="50"/>
      <c r="AL159" s="50"/>
      <c r="AM159" s="50"/>
      <c r="AN159" s="50"/>
      <c r="AO159" s="51"/>
      <c r="AP159" s="50"/>
      <c r="AQ159" s="50"/>
      <c r="AR159" s="50"/>
      <c r="AS159" s="50"/>
      <c r="AT159" s="50"/>
      <c r="AU159" s="51"/>
      <c r="AV159" s="50"/>
    </row>
    <row r="160" spans="34:48" ht="15">
      <c r="AH160" s="50"/>
      <c r="AI160" s="50"/>
      <c r="AJ160" s="50"/>
      <c r="AK160" s="50"/>
      <c r="AL160" s="50"/>
      <c r="AM160" s="50"/>
      <c r="AN160" s="50"/>
      <c r="AO160" s="51"/>
      <c r="AP160" s="50"/>
      <c r="AQ160" s="50"/>
      <c r="AR160" s="50"/>
      <c r="AS160" s="50"/>
      <c r="AT160" s="50"/>
      <c r="AU160" s="51"/>
      <c r="AV160" s="50"/>
    </row>
    <row r="161" spans="34:48" ht="15">
      <c r="AH161" s="50"/>
      <c r="AI161" s="50"/>
      <c r="AJ161" s="50"/>
      <c r="AK161" s="50"/>
      <c r="AL161" s="50"/>
      <c r="AM161" s="50"/>
      <c r="AN161" s="50"/>
      <c r="AO161" s="51"/>
      <c r="AP161" s="50"/>
      <c r="AQ161" s="50"/>
      <c r="AR161" s="50"/>
      <c r="AS161" s="50"/>
      <c r="AT161" s="50"/>
      <c r="AU161" s="51"/>
      <c r="AV161" s="50"/>
    </row>
    <row r="162" spans="34:48" ht="15">
      <c r="AH162" s="59"/>
      <c r="AI162" s="59"/>
      <c r="AJ162" s="59"/>
      <c r="AK162" s="59"/>
      <c r="AL162" s="59"/>
      <c r="AM162" s="59"/>
      <c r="AN162" s="59"/>
      <c r="AO162" s="60"/>
      <c r="AP162" s="59"/>
      <c r="AQ162" s="59"/>
      <c r="AR162" s="59"/>
      <c r="AS162" s="59"/>
      <c r="AT162" s="59"/>
      <c r="AU162" s="60"/>
      <c r="AV162" s="59"/>
    </row>
    <row r="163" spans="34:48" ht="15">
      <c r="AH163" s="50"/>
      <c r="AI163" s="50"/>
      <c r="AJ163" s="50"/>
      <c r="AK163" s="50"/>
      <c r="AL163" s="50"/>
      <c r="AM163" s="50"/>
      <c r="AN163" s="50"/>
      <c r="AO163" s="51"/>
      <c r="AP163" s="50"/>
      <c r="AQ163" s="50"/>
      <c r="AR163" s="50"/>
      <c r="AS163" s="50"/>
      <c r="AT163" s="50"/>
      <c r="AU163" s="51"/>
      <c r="AV163" s="50"/>
    </row>
    <row r="164" spans="34:48" ht="15">
      <c r="AH164" s="50"/>
      <c r="AI164" s="50"/>
      <c r="AJ164" s="50"/>
      <c r="AK164" s="50"/>
      <c r="AL164" s="50"/>
      <c r="AM164" s="50"/>
      <c r="AN164" s="50"/>
      <c r="AO164" s="51"/>
      <c r="AP164" s="50"/>
      <c r="AQ164" s="50"/>
      <c r="AR164" s="50"/>
      <c r="AS164" s="50"/>
      <c r="AT164" s="50"/>
      <c r="AU164" s="51"/>
      <c r="AV164" s="50"/>
    </row>
    <row r="165" spans="34:48" ht="15">
      <c r="AH165" s="50"/>
      <c r="AI165" s="50"/>
      <c r="AJ165" s="50"/>
      <c r="AK165" s="50"/>
      <c r="AL165" s="50"/>
      <c r="AM165" s="50"/>
      <c r="AN165" s="50"/>
      <c r="AO165" s="51"/>
      <c r="AP165" s="50"/>
      <c r="AQ165" s="50"/>
      <c r="AR165" s="50"/>
      <c r="AS165" s="50"/>
      <c r="AT165" s="50"/>
      <c r="AU165" s="51"/>
      <c r="AV165" s="50"/>
    </row>
    <row r="166" spans="34:48" ht="15">
      <c r="AH166" s="50"/>
      <c r="AI166" s="50"/>
      <c r="AJ166" s="50"/>
      <c r="AK166" s="50"/>
      <c r="AL166" s="50"/>
      <c r="AM166" s="50"/>
      <c r="AN166" s="50"/>
      <c r="AO166" s="51"/>
      <c r="AP166" s="50"/>
      <c r="AQ166" s="50"/>
      <c r="AR166" s="50"/>
      <c r="AS166" s="50"/>
      <c r="AT166" s="50"/>
      <c r="AU166" s="51"/>
      <c r="AV166" s="50"/>
    </row>
    <row r="167" spans="34:48" ht="15">
      <c r="AH167" s="50"/>
      <c r="AI167" s="50"/>
      <c r="AJ167" s="50"/>
      <c r="AK167" s="50"/>
      <c r="AL167" s="50"/>
      <c r="AM167" s="50"/>
      <c r="AN167" s="50"/>
      <c r="AO167" s="51"/>
      <c r="AP167" s="50"/>
      <c r="AQ167" s="50"/>
      <c r="AR167" s="50"/>
      <c r="AS167" s="50"/>
      <c r="AT167" s="50"/>
      <c r="AU167" s="51"/>
      <c r="AV167" s="50"/>
    </row>
    <row r="168" spans="34:48" ht="15">
      <c r="AH168" s="50"/>
      <c r="AI168" s="50"/>
      <c r="AJ168" s="50"/>
      <c r="AK168" s="50"/>
      <c r="AL168" s="50"/>
      <c r="AM168" s="50"/>
      <c r="AN168" s="50"/>
      <c r="AO168" s="51"/>
      <c r="AP168" s="50"/>
      <c r="AQ168" s="50"/>
      <c r="AR168" s="50"/>
      <c r="AS168" s="50"/>
      <c r="AT168" s="50"/>
      <c r="AU168" s="51"/>
      <c r="AV168" s="50"/>
    </row>
    <row r="169" spans="34:48" ht="15">
      <c r="AH169" s="50"/>
      <c r="AI169" s="50"/>
      <c r="AJ169" s="50"/>
      <c r="AK169" s="50"/>
      <c r="AL169" s="50"/>
      <c r="AM169" s="50"/>
      <c r="AN169" s="50"/>
      <c r="AO169" s="51"/>
      <c r="AP169" s="50"/>
      <c r="AQ169" s="50"/>
      <c r="AR169" s="50"/>
      <c r="AS169" s="50"/>
      <c r="AT169" s="50"/>
      <c r="AU169" s="51"/>
      <c r="AV169" s="50"/>
    </row>
    <row r="170" spans="34:48" ht="15">
      <c r="AH170" s="50"/>
      <c r="AI170" s="50"/>
      <c r="AJ170" s="50"/>
      <c r="AK170" s="50"/>
      <c r="AL170" s="50"/>
      <c r="AM170" s="50"/>
      <c r="AN170" s="50"/>
      <c r="AO170" s="51"/>
      <c r="AP170" s="50"/>
      <c r="AQ170" s="50"/>
      <c r="AR170" s="50"/>
      <c r="AS170" s="50"/>
      <c r="AT170" s="50"/>
      <c r="AU170" s="51"/>
      <c r="AV170" s="50"/>
    </row>
    <row r="171" spans="34:48" ht="15">
      <c r="AH171" s="50"/>
      <c r="AI171" s="50"/>
      <c r="AJ171" s="50"/>
      <c r="AK171" s="50"/>
      <c r="AL171" s="50"/>
      <c r="AM171" s="50"/>
      <c r="AN171" s="50"/>
      <c r="AO171" s="51"/>
      <c r="AP171" s="50"/>
      <c r="AQ171" s="50"/>
      <c r="AR171" s="50"/>
      <c r="AS171" s="50"/>
      <c r="AT171" s="50"/>
      <c r="AU171" s="51"/>
      <c r="AV171" s="50"/>
    </row>
    <row r="172" spans="34:48" ht="15">
      <c r="AH172" s="50"/>
      <c r="AI172" s="50"/>
      <c r="AJ172" s="50"/>
      <c r="AK172" s="50"/>
      <c r="AL172" s="50"/>
      <c r="AM172" s="50"/>
      <c r="AN172" s="50"/>
      <c r="AO172" s="51"/>
      <c r="AP172" s="50"/>
      <c r="AQ172" s="50"/>
      <c r="AR172" s="50"/>
      <c r="AS172" s="50"/>
      <c r="AT172" s="50"/>
      <c r="AU172" s="51"/>
      <c r="AV172" s="50"/>
    </row>
    <row r="173" spans="34:48" ht="15">
      <c r="AH173" s="50"/>
      <c r="AI173" s="50"/>
      <c r="AJ173" s="50"/>
      <c r="AK173" s="50"/>
      <c r="AL173" s="50"/>
      <c r="AM173" s="50"/>
      <c r="AN173" s="50"/>
      <c r="AO173" s="51"/>
      <c r="AP173" s="50"/>
      <c r="AQ173" s="50"/>
      <c r="AR173" s="50"/>
      <c r="AS173" s="50"/>
      <c r="AT173" s="50"/>
      <c r="AU173" s="51"/>
      <c r="AV173" s="50"/>
    </row>
    <row r="174" spans="34:48" ht="15">
      <c r="AH174" s="50"/>
      <c r="AI174" s="50"/>
      <c r="AJ174" s="50"/>
      <c r="AK174" s="50"/>
      <c r="AL174" s="50"/>
      <c r="AM174" s="50"/>
      <c r="AN174" s="50"/>
      <c r="AO174" s="51"/>
      <c r="AP174" s="50"/>
      <c r="AQ174" s="50"/>
      <c r="AR174" s="50"/>
      <c r="AS174" s="50"/>
      <c r="AT174" s="50"/>
      <c r="AU174" s="51"/>
      <c r="AV174" s="50"/>
    </row>
    <row r="175" spans="34:48" ht="15">
      <c r="AH175" s="50"/>
      <c r="AI175" s="50"/>
      <c r="AJ175" s="50"/>
      <c r="AK175" s="50"/>
      <c r="AL175" s="50"/>
      <c r="AM175" s="50"/>
      <c r="AN175" s="50"/>
      <c r="AO175" s="51"/>
      <c r="AP175" s="50"/>
      <c r="AQ175" s="50"/>
      <c r="AR175" s="50"/>
      <c r="AS175" s="50"/>
      <c r="AT175" s="50"/>
      <c r="AU175" s="51"/>
      <c r="AV175" s="50"/>
    </row>
    <row r="176" spans="34:48" ht="15">
      <c r="AH176" s="50"/>
      <c r="AI176" s="50"/>
      <c r="AJ176" s="50"/>
      <c r="AK176" s="50"/>
      <c r="AL176" s="50"/>
      <c r="AM176" s="50"/>
      <c r="AN176" s="50"/>
      <c r="AO176" s="51"/>
      <c r="AP176" s="50"/>
      <c r="AQ176" s="50"/>
      <c r="AR176" s="50"/>
      <c r="AS176" s="50"/>
      <c r="AT176" s="50"/>
      <c r="AU176" s="51"/>
      <c r="AV176" s="50"/>
    </row>
    <row r="177" spans="34:48" ht="15">
      <c r="AH177" s="50"/>
      <c r="AI177" s="50"/>
      <c r="AJ177" s="50"/>
      <c r="AK177" s="50"/>
      <c r="AL177" s="50"/>
      <c r="AM177" s="50"/>
      <c r="AN177" s="50"/>
      <c r="AO177" s="51"/>
      <c r="AP177" s="50"/>
      <c r="AQ177" s="50"/>
      <c r="AR177" s="50"/>
      <c r="AS177" s="50"/>
      <c r="AT177" s="50"/>
      <c r="AU177" s="51"/>
      <c r="AV177" s="50"/>
    </row>
    <row r="178" spans="34:48" ht="15">
      <c r="AH178" s="50"/>
      <c r="AI178" s="50"/>
      <c r="AJ178" s="50"/>
      <c r="AK178" s="50"/>
      <c r="AL178" s="50"/>
      <c r="AM178" s="50"/>
      <c r="AN178" s="50"/>
      <c r="AO178" s="51"/>
      <c r="AP178" s="50"/>
      <c r="AQ178" s="50"/>
      <c r="AR178" s="50"/>
      <c r="AS178" s="50"/>
      <c r="AT178" s="50"/>
      <c r="AU178" s="51"/>
      <c r="AV178" s="50"/>
    </row>
    <row r="179" spans="34:48" ht="15">
      <c r="AH179" s="50"/>
      <c r="AI179" s="50"/>
      <c r="AJ179" s="50"/>
      <c r="AK179" s="50"/>
      <c r="AL179" s="50"/>
      <c r="AM179" s="50"/>
      <c r="AN179" s="50"/>
      <c r="AO179" s="51"/>
      <c r="AP179" s="50"/>
      <c r="AQ179" s="50"/>
      <c r="AR179" s="50"/>
      <c r="AS179" s="50"/>
      <c r="AT179" s="50"/>
      <c r="AU179" s="51"/>
      <c r="AV179" s="50"/>
    </row>
    <row r="180" spans="34:48" ht="15">
      <c r="AH180" s="50"/>
      <c r="AI180" s="50"/>
      <c r="AJ180" s="50"/>
      <c r="AK180" s="50"/>
      <c r="AL180" s="50"/>
      <c r="AM180" s="50"/>
      <c r="AN180" s="50"/>
      <c r="AO180" s="51"/>
      <c r="AP180" s="50"/>
      <c r="AQ180" s="50"/>
      <c r="AR180" s="50"/>
      <c r="AS180" s="50"/>
      <c r="AT180" s="50"/>
      <c r="AU180" s="51"/>
      <c r="AV180" s="50"/>
    </row>
    <row r="181" spans="34:48" ht="15">
      <c r="AH181" s="50"/>
      <c r="AI181" s="50"/>
      <c r="AJ181" s="50"/>
      <c r="AK181" s="50"/>
      <c r="AL181" s="50"/>
      <c r="AM181" s="50"/>
      <c r="AN181" s="50"/>
      <c r="AO181" s="51"/>
      <c r="AP181" s="50"/>
      <c r="AQ181" s="50"/>
      <c r="AR181" s="50"/>
      <c r="AS181" s="50"/>
      <c r="AT181" s="50"/>
      <c r="AU181" s="51"/>
      <c r="AV181" s="50"/>
    </row>
    <row r="182" spans="34:48" ht="15">
      <c r="AH182" s="50"/>
      <c r="AI182" s="50"/>
      <c r="AJ182" s="50"/>
      <c r="AK182" s="50"/>
      <c r="AL182" s="50"/>
      <c r="AM182" s="50"/>
      <c r="AN182" s="50"/>
      <c r="AO182" s="51"/>
      <c r="AP182" s="50"/>
      <c r="AQ182" s="50"/>
      <c r="AR182" s="50"/>
      <c r="AS182" s="50"/>
      <c r="AT182" s="50"/>
      <c r="AU182" s="51"/>
      <c r="AV182" s="50"/>
    </row>
    <row r="183" spans="34:48" ht="15">
      <c r="AH183" s="50"/>
      <c r="AI183" s="50"/>
      <c r="AJ183" s="50"/>
      <c r="AK183" s="50"/>
      <c r="AL183" s="50"/>
      <c r="AM183" s="50"/>
      <c r="AN183" s="50"/>
      <c r="AO183" s="51"/>
      <c r="AP183" s="50"/>
      <c r="AQ183" s="50"/>
      <c r="AR183" s="50"/>
      <c r="AS183" s="50"/>
      <c r="AT183" s="50"/>
      <c r="AU183" s="51"/>
      <c r="AV183" s="50"/>
    </row>
    <row r="184" spans="34:48" ht="15">
      <c r="AH184" s="59"/>
      <c r="AI184" s="59"/>
      <c r="AJ184" s="59"/>
      <c r="AK184" s="59"/>
      <c r="AL184" s="59"/>
      <c r="AM184" s="59"/>
      <c r="AN184" s="59"/>
      <c r="AO184" s="60"/>
      <c r="AP184" s="59"/>
      <c r="AQ184" s="59"/>
      <c r="AR184" s="59"/>
      <c r="AS184" s="59"/>
      <c r="AT184" s="59"/>
      <c r="AU184" s="60"/>
      <c r="AV184" s="59"/>
    </row>
    <row r="185" spans="34:48" ht="15">
      <c r="AH185" s="50"/>
      <c r="AI185" s="50"/>
      <c r="AJ185" s="50"/>
      <c r="AK185" s="50"/>
      <c r="AL185" s="50"/>
      <c r="AM185" s="50"/>
      <c r="AN185" s="50"/>
      <c r="AO185" s="51"/>
      <c r="AP185" s="50"/>
      <c r="AQ185" s="50"/>
      <c r="AR185" s="50"/>
      <c r="AS185" s="50"/>
      <c r="AT185" s="50"/>
      <c r="AU185" s="51"/>
      <c r="AV185" s="50"/>
    </row>
    <row r="186" spans="34:48" ht="15">
      <c r="AH186" s="50"/>
      <c r="AI186" s="50"/>
      <c r="AJ186" s="50"/>
      <c r="AK186" s="50"/>
      <c r="AL186" s="50"/>
      <c r="AM186" s="50"/>
      <c r="AN186" s="50"/>
      <c r="AO186" s="51"/>
      <c r="AP186" s="50"/>
      <c r="AQ186" s="50"/>
      <c r="AR186" s="50"/>
      <c r="AS186" s="50"/>
      <c r="AT186" s="50"/>
      <c r="AU186" s="51"/>
      <c r="AV186" s="50"/>
    </row>
    <row r="187" spans="34:48" ht="15">
      <c r="AH187" s="50"/>
      <c r="AI187" s="50"/>
      <c r="AJ187" s="50"/>
      <c r="AK187" s="50"/>
      <c r="AL187" s="50"/>
      <c r="AM187" s="50"/>
      <c r="AN187" s="50"/>
      <c r="AO187" s="51"/>
      <c r="AP187" s="50"/>
      <c r="AQ187" s="50"/>
      <c r="AR187" s="50"/>
      <c r="AS187" s="50"/>
      <c r="AT187" s="50"/>
      <c r="AU187" s="51"/>
      <c r="AV187" s="50"/>
    </row>
    <row r="188" spans="34:48" ht="15">
      <c r="AH188" s="50"/>
      <c r="AI188" s="50"/>
      <c r="AJ188" s="50"/>
      <c r="AK188" s="50"/>
      <c r="AL188" s="50"/>
      <c r="AM188" s="50"/>
      <c r="AN188" s="50"/>
      <c r="AO188" s="51"/>
      <c r="AP188" s="50"/>
      <c r="AQ188" s="50"/>
      <c r="AR188" s="50"/>
      <c r="AS188" s="50"/>
      <c r="AT188" s="50"/>
      <c r="AU188" s="51"/>
      <c r="AV188" s="50"/>
    </row>
    <row r="189" spans="34:48" ht="15">
      <c r="AH189" s="50"/>
      <c r="AI189" s="50"/>
      <c r="AJ189" s="50"/>
      <c r="AK189" s="50"/>
      <c r="AL189" s="50"/>
      <c r="AM189" s="50"/>
      <c r="AN189" s="50"/>
      <c r="AO189" s="51"/>
      <c r="AP189" s="50"/>
      <c r="AQ189" s="50"/>
      <c r="AR189" s="50"/>
      <c r="AS189" s="50"/>
      <c r="AT189" s="50"/>
      <c r="AU189" s="51"/>
      <c r="AV189" s="50"/>
    </row>
    <row r="190" spans="34:48" ht="15">
      <c r="AH190" s="50"/>
      <c r="AI190" s="50"/>
      <c r="AJ190" s="50"/>
      <c r="AK190" s="50"/>
      <c r="AL190" s="50"/>
      <c r="AM190" s="50"/>
      <c r="AN190" s="50"/>
      <c r="AO190" s="51"/>
      <c r="AP190" s="50"/>
      <c r="AQ190" s="50"/>
      <c r="AR190" s="50"/>
      <c r="AS190" s="50"/>
      <c r="AT190" s="50"/>
      <c r="AU190" s="51"/>
      <c r="AV190" s="50"/>
    </row>
    <row r="191" spans="34:48" ht="15">
      <c r="AH191" s="50"/>
      <c r="AI191" s="50"/>
      <c r="AJ191" s="50"/>
      <c r="AK191" s="50"/>
      <c r="AL191" s="50"/>
      <c r="AM191" s="50"/>
      <c r="AN191" s="50"/>
      <c r="AO191" s="51"/>
      <c r="AP191" s="50"/>
      <c r="AQ191" s="50"/>
      <c r="AR191" s="50"/>
      <c r="AS191" s="50"/>
      <c r="AT191" s="50"/>
      <c r="AU191" s="51"/>
      <c r="AV191" s="50"/>
    </row>
    <row r="192" spans="34:48" ht="15">
      <c r="AH192" s="50"/>
      <c r="AI192" s="50"/>
      <c r="AJ192" s="50"/>
      <c r="AK192" s="50"/>
      <c r="AL192" s="50"/>
      <c r="AM192" s="50"/>
      <c r="AN192" s="50"/>
      <c r="AO192" s="51"/>
      <c r="AP192" s="50"/>
      <c r="AQ192" s="50"/>
      <c r="AR192" s="50"/>
      <c r="AS192" s="50"/>
      <c r="AT192" s="50"/>
      <c r="AU192" s="51"/>
      <c r="AV192" s="50"/>
    </row>
    <row r="193" spans="34:48" ht="15">
      <c r="AH193" s="50"/>
      <c r="AI193" s="50"/>
      <c r="AJ193" s="50"/>
      <c r="AK193" s="50"/>
      <c r="AL193" s="50"/>
      <c r="AM193" s="50"/>
      <c r="AN193" s="50"/>
      <c r="AO193" s="51"/>
      <c r="AP193" s="50"/>
      <c r="AQ193" s="50"/>
      <c r="AR193" s="50"/>
      <c r="AS193" s="50"/>
      <c r="AT193" s="50"/>
      <c r="AU193" s="51"/>
      <c r="AV193" s="50"/>
    </row>
    <row r="194" spans="34:48" ht="15">
      <c r="AH194" s="50"/>
      <c r="AI194" s="50"/>
      <c r="AJ194" s="50"/>
      <c r="AK194" s="50"/>
      <c r="AL194" s="50"/>
      <c r="AM194" s="50"/>
      <c r="AN194" s="50"/>
      <c r="AO194" s="51"/>
      <c r="AP194" s="50"/>
      <c r="AQ194" s="50"/>
      <c r="AR194" s="50"/>
      <c r="AS194" s="50"/>
      <c r="AT194" s="50"/>
      <c r="AU194" s="51"/>
      <c r="AV194" s="50"/>
    </row>
    <row r="195" spans="34:48" ht="15">
      <c r="AH195" s="50"/>
      <c r="AI195" s="50"/>
      <c r="AJ195" s="50"/>
      <c r="AK195" s="50"/>
      <c r="AL195" s="50"/>
      <c r="AM195" s="50"/>
      <c r="AN195" s="50"/>
      <c r="AO195" s="51"/>
      <c r="AP195" s="50"/>
      <c r="AQ195" s="50"/>
      <c r="AR195" s="50"/>
      <c r="AS195" s="50"/>
      <c r="AT195" s="50"/>
      <c r="AU195" s="51"/>
      <c r="AV195" s="50"/>
    </row>
    <row r="196" spans="34:48" ht="15">
      <c r="AH196" s="50"/>
      <c r="AI196" s="50"/>
      <c r="AJ196" s="50"/>
      <c r="AK196" s="50"/>
      <c r="AL196" s="50"/>
      <c r="AM196" s="50"/>
      <c r="AN196" s="50"/>
      <c r="AO196" s="51"/>
      <c r="AP196" s="50"/>
      <c r="AQ196" s="50"/>
      <c r="AR196" s="50"/>
      <c r="AS196" s="50"/>
      <c r="AT196" s="50"/>
      <c r="AU196" s="51"/>
      <c r="AV196" s="50"/>
    </row>
    <row r="197" spans="34:48" ht="15">
      <c r="AH197" s="50"/>
      <c r="AI197" s="50"/>
      <c r="AJ197" s="50"/>
      <c r="AK197" s="50"/>
      <c r="AL197" s="50"/>
      <c r="AM197" s="50"/>
      <c r="AN197" s="50"/>
      <c r="AO197" s="51"/>
      <c r="AP197" s="50"/>
      <c r="AQ197" s="50"/>
      <c r="AR197" s="50"/>
      <c r="AS197" s="50"/>
      <c r="AT197" s="50"/>
      <c r="AU197" s="51"/>
      <c r="AV197" s="50"/>
    </row>
    <row r="198" spans="34:48" ht="15">
      <c r="AH198" s="50"/>
      <c r="AI198" s="50"/>
      <c r="AJ198" s="50"/>
      <c r="AK198" s="50"/>
      <c r="AL198" s="50"/>
      <c r="AM198" s="50"/>
      <c r="AN198" s="50"/>
      <c r="AO198" s="51"/>
      <c r="AP198" s="50"/>
      <c r="AQ198" s="50"/>
      <c r="AR198" s="50"/>
      <c r="AS198" s="50"/>
      <c r="AT198" s="50"/>
      <c r="AU198" s="51"/>
      <c r="AV198" s="50"/>
    </row>
    <row r="199" spans="34:48" ht="15">
      <c r="AH199" s="50"/>
      <c r="AI199" s="50"/>
      <c r="AJ199" s="50"/>
      <c r="AK199" s="50"/>
      <c r="AL199" s="50"/>
      <c r="AM199" s="50"/>
      <c r="AN199" s="50"/>
      <c r="AO199" s="51"/>
      <c r="AP199" s="50"/>
      <c r="AQ199" s="50"/>
      <c r="AR199" s="50"/>
      <c r="AS199" s="50"/>
      <c r="AT199" s="50"/>
      <c r="AU199" s="51"/>
      <c r="AV199" s="50"/>
    </row>
    <row r="200" spans="34:48" ht="15">
      <c r="AH200" s="50"/>
      <c r="AI200" s="50"/>
      <c r="AJ200" s="50"/>
      <c r="AK200" s="50"/>
      <c r="AL200" s="50"/>
      <c r="AM200" s="50"/>
      <c r="AN200" s="50"/>
      <c r="AO200" s="51"/>
      <c r="AP200" s="50"/>
      <c r="AQ200" s="50"/>
      <c r="AR200" s="50"/>
      <c r="AS200" s="50"/>
      <c r="AT200" s="50"/>
      <c r="AU200" s="51"/>
      <c r="AV200" s="50"/>
    </row>
    <row r="201" spans="34:48" ht="15">
      <c r="AH201" s="50"/>
      <c r="AI201" s="50"/>
      <c r="AJ201" s="50"/>
      <c r="AK201" s="50"/>
      <c r="AL201" s="50"/>
      <c r="AM201" s="50"/>
      <c r="AN201" s="50"/>
      <c r="AO201" s="51"/>
      <c r="AP201" s="50"/>
      <c r="AQ201" s="50"/>
      <c r="AR201" s="50"/>
      <c r="AS201" s="50"/>
      <c r="AT201" s="50"/>
      <c r="AU201" s="51"/>
      <c r="AV201" s="50"/>
    </row>
    <row r="202" spans="34:48" ht="15"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</row>
    <row r="203" spans="34:48" ht="15">
      <c r="AH203" s="50"/>
      <c r="AI203" s="50"/>
      <c r="AJ203" s="50"/>
      <c r="AK203" s="50"/>
      <c r="AL203" s="50"/>
      <c r="AM203" s="50"/>
      <c r="AN203" s="50"/>
      <c r="AO203" s="51"/>
      <c r="AP203" s="50"/>
      <c r="AQ203" s="50"/>
      <c r="AR203" s="50"/>
      <c r="AS203" s="50"/>
      <c r="AT203" s="50"/>
      <c r="AU203" s="51"/>
      <c r="AV203" s="50"/>
    </row>
    <row r="204" spans="34:48" ht="15">
      <c r="AH204" s="50"/>
      <c r="AI204" s="50"/>
      <c r="AJ204" s="50"/>
      <c r="AK204" s="50"/>
      <c r="AL204" s="50"/>
      <c r="AM204" s="50"/>
      <c r="AN204" s="50"/>
      <c r="AO204" s="51"/>
      <c r="AP204" s="50"/>
      <c r="AQ204" s="50"/>
      <c r="AR204" s="50"/>
      <c r="AS204" s="50"/>
      <c r="AT204" s="50"/>
      <c r="AU204" s="51"/>
      <c r="AV204" s="50"/>
    </row>
    <row r="205" spans="34:48" ht="15">
      <c r="AH205" s="50"/>
      <c r="AI205" s="50"/>
      <c r="AJ205" s="50"/>
      <c r="AK205" s="50"/>
      <c r="AL205" s="50"/>
      <c r="AM205" s="50"/>
      <c r="AN205" s="50"/>
      <c r="AO205" s="51"/>
      <c r="AP205" s="50"/>
      <c r="AQ205" s="50"/>
      <c r="AR205" s="50"/>
      <c r="AS205" s="50"/>
      <c r="AT205" s="50"/>
      <c r="AU205" s="51"/>
      <c r="AV205" s="50"/>
    </row>
    <row r="206" spans="34:48" ht="15">
      <c r="AH206" s="50"/>
      <c r="AI206" s="50"/>
      <c r="AJ206" s="50"/>
      <c r="AK206" s="50"/>
      <c r="AL206" s="50"/>
      <c r="AM206" s="50"/>
      <c r="AN206" s="50"/>
      <c r="AO206" s="51"/>
      <c r="AP206" s="50"/>
      <c r="AQ206" s="50"/>
      <c r="AR206" s="50"/>
      <c r="AS206" s="50"/>
      <c r="AT206" s="50"/>
      <c r="AU206" s="51"/>
      <c r="AV206" s="50"/>
    </row>
    <row r="207" spans="34:48" ht="15">
      <c r="AH207" s="50"/>
      <c r="AI207" s="50"/>
      <c r="AJ207" s="50"/>
      <c r="AK207" s="50"/>
      <c r="AL207" s="50"/>
      <c r="AM207" s="50"/>
      <c r="AN207" s="50"/>
      <c r="AO207" s="51"/>
      <c r="AP207" s="50"/>
      <c r="AQ207" s="50"/>
      <c r="AR207" s="50"/>
      <c r="AS207" s="50"/>
      <c r="AT207" s="50"/>
      <c r="AU207" s="51"/>
      <c r="AV207" s="50"/>
    </row>
    <row r="208" spans="34:48" ht="15">
      <c r="AH208" s="50"/>
      <c r="AI208" s="50"/>
      <c r="AJ208" s="50"/>
      <c r="AK208" s="50"/>
      <c r="AL208" s="50"/>
      <c r="AM208" s="50"/>
      <c r="AN208" s="50"/>
      <c r="AO208" s="51"/>
      <c r="AP208" s="50"/>
      <c r="AQ208" s="50"/>
      <c r="AR208" s="50"/>
      <c r="AS208" s="50"/>
      <c r="AT208" s="50"/>
      <c r="AU208" s="51"/>
      <c r="AV208" s="50"/>
    </row>
    <row r="209" spans="34:48" ht="15">
      <c r="AH209" s="50"/>
      <c r="AI209" s="50"/>
      <c r="AJ209" s="50"/>
      <c r="AK209" s="50"/>
      <c r="AL209" s="50"/>
      <c r="AM209" s="50"/>
      <c r="AN209" s="50"/>
      <c r="AO209" s="51"/>
      <c r="AP209" s="50"/>
      <c r="AQ209" s="50"/>
      <c r="AR209" s="50"/>
      <c r="AS209" s="50"/>
      <c r="AT209" s="50"/>
      <c r="AU209" s="51"/>
      <c r="AV209" s="50"/>
    </row>
    <row r="210" spans="34:48" ht="15">
      <c r="AH210" s="50"/>
      <c r="AI210" s="50"/>
      <c r="AJ210" s="50"/>
      <c r="AK210" s="50"/>
      <c r="AL210" s="50"/>
      <c r="AM210" s="50"/>
      <c r="AN210" s="50"/>
      <c r="AO210" s="51"/>
      <c r="AP210" s="50"/>
      <c r="AQ210" s="50"/>
      <c r="AR210" s="50"/>
      <c r="AS210" s="50"/>
      <c r="AT210" s="50"/>
      <c r="AU210" s="51"/>
      <c r="AV210" s="50"/>
    </row>
    <row r="211" spans="34:48" ht="15">
      <c r="AH211" s="50"/>
      <c r="AI211" s="50"/>
      <c r="AJ211" s="50"/>
      <c r="AK211" s="50"/>
      <c r="AL211" s="50"/>
      <c r="AM211" s="50"/>
      <c r="AN211" s="50"/>
      <c r="AO211" s="51"/>
      <c r="AP211" s="50"/>
      <c r="AQ211" s="50"/>
      <c r="AR211" s="50"/>
      <c r="AS211" s="50"/>
      <c r="AT211" s="50"/>
      <c r="AU211" s="51"/>
      <c r="AV211" s="50"/>
    </row>
    <row r="212" spans="34:48" ht="15">
      <c r="AH212" s="50"/>
      <c r="AI212" s="50"/>
      <c r="AJ212" s="50"/>
      <c r="AK212" s="50"/>
      <c r="AL212" s="50"/>
      <c r="AM212" s="50"/>
      <c r="AN212" s="50"/>
      <c r="AO212" s="51"/>
      <c r="AP212" s="50"/>
      <c r="AQ212" s="50"/>
      <c r="AR212" s="50"/>
      <c r="AS212" s="50"/>
      <c r="AT212" s="50"/>
      <c r="AU212" s="51"/>
      <c r="AV212" s="50"/>
    </row>
    <row r="213" spans="34:48" ht="15">
      <c r="AH213" s="50"/>
      <c r="AI213" s="50"/>
      <c r="AJ213" s="50"/>
      <c r="AK213" s="50"/>
      <c r="AL213" s="50"/>
      <c r="AM213" s="50"/>
      <c r="AN213" s="50"/>
      <c r="AO213" s="51"/>
      <c r="AP213" s="50"/>
      <c r="AQ213" s="50"/>
      <c r="AR213" s="50"/>
      <c r="AS213" s="50"/>
      <c r="AT213" s="50"/>
      <c r="AU213" s="51"/>
      <c r="AV213" s="50"/>
    </row>
    <row r="214" spans="34:48" ht="15">
      <c r="AH214" s="50"/>
      <c r="AI214" s="50"/>
      <c r="AJ214" s="50"/>
      <c r="AK214" s="50"/>
      <c r="AL214" s="50"/>
      <c r="AM214" s="50"/>
      <c r="AN214" s="50"/>
      <c r="AO214" s="51"/>
      <c r="AP214" s="50"/>
      <c r="AQ214" s="50"/>
      <c r="AR214" s="50"/>
      <c r="AS214" s="50"/>
      <c r="AT214" s="50"/>
      <c r="AU214" s="51"/>
      <c r="AV214" s="50"/>
    </row>
    <row r="215" spans="34:48" ht="15">
      <c r="AH215" s="50"/>
      <c r="AI215" s="50"/>
      <c r="AJ215" s="50"/>
      <c r="AK215" s="50"/>
      <c r="AL215" s="50"/>
      <c r="AM215" s="50"/>
      <c r="AN215" s="50"/>
      <c r="AO215" s="51"/>
      <c r="AP215" s="50"/>
      <c r="AQ215" s="50"/>
      <c r="AR215" s="50"/>
      <c r="AS215" s="50"/>
      <c r="AT215" s="50"/>
      <c r="AU215" s="51"/>
      <c r="AV215" s="50"/>
    </row>
    <row r="216" spans="34:48" ht="15">
      <c r="AH216" s="50"/>
      <c r="AI216" s="50"/>
      <c r="AJ216" s="50"/>
      <c r="AK216" s="50"/>
      <c r="AL216" s="50"/>
      <c r="AM216" s="50"/>
      <c r="AN216" s="50"/>
      <c r="AO216" s="51"/>
      <c r="AP216" s="50"/>
      <c r="AQ216" s="50"/>
      <c r="AR216" s="50"/>
      <c r="AS216" s="50"/>
      <c r="AT216" s="50"/>
      <c r="AU216" s="51"/>
      <c r="AV216" s="50"/>
    </row>
    <row r="217" spans="34:48" ht="15">
      <c r="AH217" s="50"/>
      <c r="AI217" s="50"/>
      <c r="AJ217" s="50"/>
      <c r="AK217" s="50"/>
      <c r="AL217" s="50"/>
      <c r="AM217" s="50"/>
      <c r="AN217" s="50"/>
      <c r="AO217" s="51"/>
      <c r="AP217" s="50"/>
      <c r="AQ217" s="50"/>
      <c r="AR217" s="50"/>
      <c r="AS217" s="50"/>
      <c r="AT217" s="50"/>
      <c r="AU217" s="51"/>
      <c r="AV217" s="50"/>
    </row>
    <row r="218" spans="34:48" ht="15">
      <c r="AH218" s="50"/>
      <c r="AI218" s="50"/>
      <c r="AJ218" s="50"/>
      <c r="AK218" s="50"/>
      <c r="AL218" s="50"/>
      <c r="AM218" s="50"/>
      <c r="AN218" s="50"/>
      <c r="AO218" s="51"/>
      <c r="AP218" s="50"/>
      <c r="AQ218" s="50"/>
      <c r="AR218" s="50"/>
      <c r="AS218" s="50"/>
      <c r="AT218" s="50"/>
      <c r="AU218" s="51"/>
      <c r="AV218" s="50"/>
    </row>
    <row r="219" spans="34:48" ht="15">
      <c r="AH219" s="50"/>
      <c r="AI219" s="50"/>
      <c r="AJ219" s="50"/>
      <c r="AK219" s="50"/>
      <c r="AL219" s="50"/>
      <c r="AM219" s="50"/>
      <c r="AN219" s="50"/>
      <c r="AO219" s="51"/>
      <c r="AP219" s="50"/>
      <c r="AQ219" s="50"/>
      <c r="AR219" s="50"/>
      <c r="AS219" s="50"/>
      <c r="AT219" s="50"/>
      <c r="AU219" s="51"/>
      <c r="AV219" s="50"/>
    </row>
    <row r="220" spans="34:48" ht="15">
      <c r="AH220" s="59"/>
      <c r="AI220" s="59"/>
      <c r="AJ220" s="59"/>
      <c r="AK220" s="59"/>
      <c r="AL220" s="59"/>
      <c r="AM220" s="59"/>
      <c r="AN220" s="59"/>
      <c r="AO220" s="60"/>
      <c r="AP220" s="59"/>
      <c r="AQ220" s="59"/>
      <c r="AR220" s="59"/>
      <c r="AS220" s="59"/>
      <c r="AT220" s="59"/>
      <c r="AU220" s="60"/>
      <c r="AV220" s="59"/>
    </row>
    <row r="221" spans="34:48" ht="15">
      <c r="AH221" s="50"/>
      <c r="AI221" s="50"/>
      <c r="AJ221" s="50"/>
      <c r="AK221" s="50"/>
      <c r="AL221" s="50"/>
      <c r="AM221" s="50"/>
      <c r="AN221" s="50"/>
      <c r="AO221" s="51"/>
      <c r="AP221" s="50"/>
      <c r="AQ221" s="50"/>
      <c r="AR221" s="50"/>
      <c r="AS221" s="50"/>
      <c r="AT221" s="50"/>
      <c r="AU221" s="51"/>
      <c r="AV221" s="50"/>
    </row>
    <row r="222" spans="34:48" ht="15">
      <c r="AH222" s="50"/>
      <c r="AI222" s="50"/>
      <c r="AJ222" s="50"/>
      <c r="AK222" s="50"/>
      <c r="AL222" s="50"/>
      <c r="AM222" s="50"/>
      <c r="AN222" s="50"/>
      <c r="AO222" s="51"/>
      <c r="AP222" s="50"/>
      <c r="AQ222" s="50"/>
      <c r="AR222" s="50"/>
      <c r="AS222" s="50"/>
      <c r="AT222" s="50"/>
      <c r="AU222" s="51"/>
      <c r="AV222" s="50"/>
    </row>
    <row r="223" spans="34:48" ht="15">
      <c r="AH223" s="50"/>
      <c r="AI223" s="50"/>
      <c r="AJ223" s="50"/>
      <c r="AK223" s="50"/>
      <c r="AL223" s="50"/>
      <c r="AM223" s="50"/>
      <c r="AN223" s="50"/>
      <c r="AO223" s="51"/>
      <c r="AP223" s="50"/>
      <c r="AQ223" s="50"/>
      <c r="AR223" s="50"/>
      <c r="AS223" s="50"/>
      <c r="AT223" s="50"/>
      <c r="AU223" s="51"/>
      <c r="AV223" s="50"/>
    </row>
    <row r="224" spans="34:48" ht="15">
      <c r="AH224" s="50"/>
      <c r="AI224" s="50"/>
      <c r="AJ224" s="50"/>
      <c r="AK224" s="50"/>
      <c r="AL224" s="50"/>
      <c r="AM224" s="50"/>
      <c r="AN224" s="50"/>
      <c r="AO224" s="51"/>
      <c r="AP224" s="50"/>
      <c r="AQ224" s="50"/>
      <c r="AR224" s="50"/>
      <c r="AS224" s="50"/>
      <c r="AT224" s="50"/>
      <c r="AU224" s="51"/>
      <c r="AV224" s="50"/>
    </row>
    <row r="225" spans="34:48" ht="15">
      <c r="AH225" s="50"/>
      <c r="AI225" s="50"/>
      <c r="AJ225" s="50"/>
      <c r="AK225" s="50"/>
      <c r="AL225" s="50"/>
      <c r="AM225" s="50"/>
      <c r="AN225" s="50"/>
      <c r="AO225" s="51"/>
      <c r="AP225" s="50"/>
      <c r="AQ225" s="50"/>
      <c r="AR225" s="50"/>
      <c r="AS225" s="50"/>
      <c r="AT225" s="50"/>
      <c r="AU225" s="51"/>
      <c r="AV225" s="50"/>
    </row>
    <row r="226" spans="34:48" ht="15">
      <c r="AH226" s="50"/>
      <c r="AI226" s="50"/>
      <c r="AJ226" s="50"/>
      <c r="AK226" s="50"/>
      <c r="AL226" s="50"/>
      <c r="AM226" s="50"/>
      <c r="AN226" s="50"/>
      <c r="AO226" s="51"/>
      <c r="AP226" s="50"/>
      <c r="AQ226" s="50"/>
      <c r="AR226" s="50"/>
      <c r="AS226" s="50"/>
      <c r="AT226" s="50"/>
      <c r="AU226" s="51"/>
      <c r="AV226" s="50"/>
    </row>
    <row r="227" spans="34:48" ht="15">
      <c r="AH227" s="50"/>
      <c r="AI227" s="50"/>
      <c r="AJ227" s="50"/>
      <c r="AK227" s="50"/>
      <c r="AL227" s="50"/>
      <c r="AM227" s="50"/>
      <c r="AN227" s="50"/>
      <c r="AO227" s="51"/>
      <c r="AP227" s="50"/>
      <c r="AQ227" s="50"/>
      <c r="AR227" s="50"/>
      <c r="AS227" s="50"/>
      <c r="AT227" s="50"/>
      <c r="AU227" s="51"/>
      <c r="AV227" s="50"/>
    </row>
    <row r="228" spans="34:48" ht="15">
      <c r="AH228" s="50"/>
      <c r="AI228" s="50"/>
      <c r="AJ228" s="50"/>
      <c r="AK228" s="50"/>
      <c r="AL228" s="50"/>
      <c r="AM228" s="50"/>
      <c r="AN228" s="50"/>
      <c r="AO228" s="51"/>
      <c r="AP228" s="50"/>
      <c r="AQ228" s="50"/>
      <c r="AR228" s="50"/>
      <c r="AS228" s="50"/>
      <c r="AT228" s="50"/>
      <c r="AU228" s="51"/>
      <c r="AV228" s="50"/>
    </row>
    <row r="229" spans="34:48" ht="15">
      <c r="AH229" s="50"/>
      <c r="AI229" s="50"/>
      <c r="AJ229" s="50"/>
      <c r="AK229" s="50"/>
      <c r="AL229" s="50"/>
      <c r="AM229" s="50"/>
      <c r="AN229" s="50"/>
      <c r="AO229" s="51"/>
      <c r="AP229" s="50"/>
      <c r="AQ229" s="50"/>
      <c r="AR229" s="50"/>
      <c r="AS229" s="50"/>
      <c r="AT229" s="50"/>
      <c r="AU229" s="51"/>
      <c r="AV229" s="50"/>
    </row>
    <row r="230" spans="34:48" ht="15">
      <c r="AH230" s="50"/>
      <c r="AI230" s="50"/>
      <c r="AJ230" s="50"/>
      <c r="AK230" s="50"/>
      <c r="AL230" s="50"/>
      <c r="AM230" s="50"/>
      <c r="AN230" s="50"/>
      <c r="AO230" s="51"/>
      <c r="AP230" s="50"/>
      <c r="AQ230" s="50"/>
      <c r="AR230" s="50"/>
      <c r="AS230" s="50"/>
      <c r="AT230" s="50"/>
      <c r="AU230" s="51"/>
      <c r="AV230" s="50"/>
    </row>
    <row r="231" spans="34:48" ht="15">
      <c r="AH231" s="50"/>
      <c r="AI231" s="50"/>
      <c r="AJ231" s="50"/>
      <c r="AK231" s="50"/>
      <c r="AL231" s="50"/>
      <c r="AM231" s="50"/>
      <c r="AN231" s="50"/>
      <c r="AO231" s="51"/>
      <c r="AP231" s="50"/>
      <c r="AQ231" s="50"/>
      <c r="AR231" s="50"/>
      <c r="AS231" s="50"/>
      <c r="AT231" s="50"/>
      <c r="AU231" s="51"/>
      <c r="AV231" s="50"/>
    </row>
    <row r="232" spans="34:48" ht="15">
      <c r="AH232" s="50"/>
      <c r="AI232" s="50"/>
      <c r="AJ232" s="50"/>
      <c r="AK232" s="50"/>
      <c r="AL232" s="50"/>
      <c r="AM232" s="50"/>
      <c r="AN232" s="50"/>
      <c r="AO232" s="51"/>
      <c r="AP232" s="50"/>
      <c r="AQ232" s="50"/>
      <c r="AR232" s="50"/>
      <c r="AS232" s="50"/>
      <c r="AT232" s="50"/>
      <c r="AU232" s="51"/>
      <c r="AV232" s="50"/>
    </row>
    <row r="233" spans="34:48" ht="15">
      <c r="AH233" s="50"/>
      <c r="AI233" s="50"/>
      <c r="AJ233" s="50"/>
      <c r="AK233" s="50"/>
      <c r="AL233" s="50"/>
      <c r="AM233" s="50"/>
      <c r="AN233" s="50"/>
      <c r="AO233" s="51"/>
      <c r="AP233" s="50"/>
      <c r="AQ233" s="50"/>
      <c r="AR233" s="50"/>
      <c r="AS233" s="50"/>
      <c r="AT233" s="50"/>
      <c r="AU233" s="51"/>
      <c r="AV233" s="50"/>
    </row>
    <row r="234" spans="34:48" ht="15">
      <c r="AH234" s="50"/>
      <c r="AI234" s="50"/>
      <c r="AJ234" s="50"/>
      <c r="AK234" s="50"/>
      <c r="AL234" s="50"/>
      <c r="AM234" s="50"/>
      <c r="AN234" s="50"/>
      <c r="AO234" s="51"/>
      <c r="AP234" s="50"/>
      <c r="AQ234" s="50"/>
      <c r="AR234" s="50"/>
      <c r="AS234" s="50"/>
      <c r="AT234" s="50"/>
      <c r="AU234" s="51"/>
      <c r="AV234" s="50"/>
    </row>
    <row r="235" spans="34:48" ht="15">
      <c r="AH235" s="50"/>
      <c r="AI235" s="50"/>
      <c r="AJ235" s="50"/>
      <c r="AK235" s="50"/>
      <c r="AL235" s="50"/>
      <c r="AM235" s="50"/>
      <c r="AN235" s="50"/>
      <c r="AO235" s="51"/>
      <c r="AP235" s="50"/>
      <c r="AQ235" s="50"/>
      <c r="AR235" s="50"/>
      <c r="AS235" s="50"/>
      <c r="AT235" s="50"/>
      <c r="AU235" s="51"/>
      <c r="AV235" s="50"/>
    </row>
    <row r="236" spans="34:48" ht="15">
      <c r="AH236" s="59"/>
      <c r="AI236" s="59"/>
      <c r="AJ236" s="59"/>
      <c r="AK236" s="59"/>
      <c r="AL236" s="59"/>
      <c r="AM236" s="59"/>
      <c r="AN236" s="59"/>
      <c r="AO236" s="60"/>
      <c r="AP236" s="59"/>
      <c r="AQ236" s="59"/>
      <c r="AR236" s="59"/>
      <c r="AS236" s="59"/>
      <c r="AT236" s="59"/>
      <c r="AU236" s="60"/>
      <c r="AV236" s="59"/>
    </row>
    <row r="237" spans="34:48" ht="15">
      <c r="AH237" s="50"/>
      <c r="AI237" s="50"/>
      <c r="AJ237" s="50"/>
      <c r="AK237" s="50"/>
      <c r="AL237" s="50"/>
      <c r="AM237" s="50"/>
      <c r="AN237" s="50"/>
      <c r="AO237" s="51"/>
      <c r="AP237" s="50"/>
      <c r="AQ237" s="50"/>
      <c r="AR237" s="50"/>
      <c r="AS237" s="50"/>
      <c r="AT237" s="50"/>
      <c r="AU237" s="51"/>
      <c r="AV237" s="50"/>
    </row>
    <row r="238" spans="34:48" ht="15">
      <c r="AH238" s="50"/>
      <c r="AI238" s="50"/>
      <c r="AJ238" s="50"/>
      <c r="AK238" s="50"/>
      <c r="AL238" s="50"/>
      <c r="AM238" s="50"/>
      <c r="AN238" s="50"/>
      <c r="AO238" s="51"/>
      <c r="AP238" s="50"/>
      <c r="AQ238" s="50"/>
      <c r="AR238" s="50"/>
      <c r="AS238" s="50"/>
      <c r="AT238" s="50"/>
      <c r="AU238" s="51"/>
      <c r="AV238" s="50"/>
    </row>
    <row r="239" spans="34:48" ht="15">
      <c r="AH239" s="50"/>
      <c r="AI239" s="50"/>
      <c r="AJ239" s="50"/>
      <c r="AK239" s="50"/>
      <c r="AL239" s="50"/>
      <c r="AM239" s="50"/>
      <c r="AN239" s="50"/>
      <c r="AO239" s="51"/>
      <c r="AP239" s="50"/>
      <c r="AQ239" s="50"/>
      <c r="AR239" s="50"/>
      <c r="AS239" s="50"/>
      <c r="AT239" s="50"/>
      <c r="AU239" s="51"/>
      <c r="AV239" s="50"/>
    </row>
    <row r="240" spans="34:48" ht="15">
      <c r="AH240" s="50"/>
      <c r="AI240" s="50"/>
      <c r="AJ240" s="50"/>
      <c r="AK240" s="50"/>
      <c r="AL240" s="50"/>
      <c r="AM240" s="50"/>
      <c r="AN240" s="50"/>
      <c r="AO240" s="51"/>
      <c r="AP240" s="50"/>
      <c r="AQ240" s="50"/>
      <c r="AR240" s="50"/>
      <c r="AS240" s="50"/>
      <c r="AT240" s="50"/>
      <c r="AU240" s="51"/>
      <c r="AV240" s="50"/>
    </row>
    <row r="241" spans="34:48" ht="15">
      <c r="AH241" s="50"/>
      <c r="AI241" s="50"/>
      <c r="AJ241" s="50"/>
      <c r="AK241" s="50"/>
      <c r="AL241" s="50"/>
      <c r="AM241" s="50"/>
      <c r="AN241" s="50"/>
      <c r="AO241" s="51"/>
      <c r="AP241" s="50"/>
      <c r="AQ241" s="50"/>
      <c r="AR241" s="50"/>
      <c r="AS241" s="50"/>
      <c r="AT241" s="50"/>
      <c r="AU241" s="51"/>
      <c r="AV241" s="50"/>
    </row>
    <row r="242" spans="34:48" ht="15">
      <c r="AH242" s="50"/>
      <c r="AI242" s="50"/>
      <c r="AJ242" s="50"/>
      <c r="AK242" s="50"/>
      <c r="AL242" s="50"/>
      <c r="AM242" s="50"/>
      <c r="AN242" s="50"/>
      <c r="AO242" s="51"/>
      <c r="AP242" s="50"/>
      <c r="AQ242" s="50"/>
      <c r="AR242" s="50"/>
      <c r="AS242" s="50"/>
      <c r="AT242" s="50"/>
      <c r="AU242" s="51"/>
      <c r="AV242" s="50"/>
    </row>
    <row r="243" spans="34:48" ht="15">
      <c r="AH243" s="50"/>
      <c r="AI243" s="50"/>
      <c r="AJ243" s="50"/>
      <c r="AK243" s="50"/>
      <c r="AL243" s="50"/>
      <c r="AM243" s="50"/>
      <c r="AN243" s="50"/>
      <c r="AO243" s="51"/>
      <c r="AP243" s="50"/>
      <c r="AQ243" s="50"/>
      <c r="AR243" s="50"/>
      <c r="AS243" s="50"/>
      <c r="AT243" s="50"/>
      <c r="AU243" s="51"/>
      <c r="AV243" s="50"/>
    </row>
    <row r="244" spans="34:48" ht="15">
      <c r="AH244" s="50"/>
      <c r="AI244" s="50"/>
      <c r="AJ244" s="50"/>
      <c r="AK244" s="50"/>
      <c r="AL244" s="50"/>
      <c r="AM244" s="50"/>
      <c r="AN244" s="50"/>
      <c r="AO244" s="51"/>
      <c r="AP244" s="50"/>
      <c r="AQ244" s="50"/>
      <c r="AR244" s="50"/>
      <c r="AS244" s="50"/>
      <c r="AT244" s="50"/>
      <c r="AU244" s="51"/>
      <c r="AV244" s="50"/>
    </row>
    <row r="245" spans="34:48" ht="15">
      <c r="AH245" s="50"/>
      <c r="AI245" s="50"/>
      <c r="AJ245" s="50"/>
      <c r="AK245" s="50"/>
      <c r="AL245" s="50"/>
      <c r="AM245" s="50"/>
      <c r="AN245" s="50"/>
      <c r="AO245" s="51"/>
      <c r="AP245" s="50"/>
      <c r="AQ245" s="50"/>
      <c r="AR245" s="50"/>
      <c r="AS245" s="50"/>
      <c r="AT245" s="50"/>
      <c r="AU245" s="51"/>
      <c r="AV245" s="50"/>
    </row>
    <row r="246" spans="34:48" ht="15">
      <c r="AH246" s="50"/>
      <c r="AI246" s="50"/>
      <c r="AJ246" s="50"/>
      <c r="AK246" s="50"/>
      <c r="AL246" s="50"/>
      <c r="AM246" s="50"/>
      <c r="AN246" s="50"/>
      <c r="AO246" s="51"/>
      <c r="AP246" s="50"/>
      <c r="AQ246" s="50"/>
      <c r="AR246" s="50"/>
      <c r="AS246" s="50"/>
      <c r="AT246" s="50"/>
      <c r="AU246" s="51"/>
      <c r="AV246" s="50"/>
    </row>
    <row r="247" spans="34:48" ht="15">
      <c r="AH247" s="50"/>
      <c r="AI247" s="50"/>
      <c r="AJ247" s="50"/>
      <c r="AK247" s="50"/>
      <c r="AL247" s="50"/>
      <c r="AM247" s="50"/>
      <c r="AN247" s="50"/>
      <c r="AO247" s="51"/>
      <c r="AP247" s="50"/>
      <c r="AQ247" s="50"/>
      <c r="AR247" s="50"/>
      <c r="AS247" s="50"/>
      <c r="AT247" s="50"/>
      <c r="AU247" s="51"/>
      <c r="AV247" s="50"/>
    </row>
    <row r="248" spans="34:48" ht="15">
      <c r="AH248" s="50"/>
      <c r="AI248" s="50"/>
      <c r="AJ248" s="50"/>
      <c r="AK248" s="50"/>
      <c r="AL248" s="50"/>
      <c r="AM248" s="50"/>
      <c r="AN248" s="50"/>
      <c r="AO248" s="51"/>
      <c r="AP248" s="50"/>
      <c r="AQ248" s="50"/>
      <c r="AR248" s="50"/>
      <c r="AS248" s="50"/>
      <c r="AT248" s="50"/>
      <c r="AU248" s="51"/>
      <c r="AV248" s="50"/>
    </row>
    <row r="249" spans="34:48" ht="15">
      <c r="AH249" s="50"/>
      <c r="AI249" s="50"/>
      <c r="AJ249" s="50"/>
      <c r="AK249" s="50"/>
      <c r="AL249" s="50"/>
      <c r="AM249" s="50"/>
      <c r="AN249" s="50"/>
      <c r="AO249" s="51"/>
      <c r="AP249" s="50"/>
      <c r="AQ249" s="50"/>
      <c r="AR249" s="50"/>
      <c r="AS249" s="50"/>
      <c r="AT249" s="50"/>
      <c r="AU249" s="51"/>
      <c r="AV249" s="50"/>
    </row>
    <row r="250" spans="34:48" ht="15">
      <c r="AH250" s="50"/>
      <c r="AI250" s="50"/>
      <c r="AJ250" s="50"/>
      <c r="AK250" s="50"/>
      <c r="AL250" s="50"/>
      <c r="AM250" s="50"/>
      <c r="AN250" s="50"/>
      <c r="AO250" s="51"/>
      <c r="AP250" s="50"/>
      <c r="AQ250" s="50"/>
      <c r="AR250" s="50"/>
      <c r="AS250" s="50"/>
      <c r="AT250" s="50"/>
      <c r="AU250" s="51"/>
      <c r="AV250" s="50"/>
    </row>
    <row r="251" spans="34:48" ht="15">
      <c r="AH251" s="50"/>
      <c r="AI251" s="50"/>
      <c r="AJ251" s="50"/>
      <c r="AK251" s="50"/>
      <c r="AL251" s="50"/>
      <c r="AM251" s="50"/>
      <c r="AN251" s="50"/>
      <c r="AO251" s="51"/>
      <c r="AP251" s="50"/>
      <c r="AQ251" s="50"/>
      <c r="AR251" s="50"/>
      <c r="AS251" s="50"/>
      <c r="AT251" s="50"/>
      <c r="AU251" s="51"/>
      <c r="AV251" s="50"/>
    </row>
    <row r="252" spans="34:48" ht="15">
      <c r="AH252" s="50"/>
      <c r="AI252" s="50"/>
      <c r="AJ252" s="50"/>
      <c r="AK252" s="50"/>
      <c r="AL252" s="50"/>
      <c r="AM252" s="50"/>
      <c r="AN252" s="50"/>
      <c r="AO252" s="51"/>
      <c r="AP252" s="50"/>
      <c r="AQ252" s="50"/>
      <c r="AR252" s="50"/>
      <c r="AS252" s="50"/>
      <c r="AT252" s="50"/>
      <c r="AU252" s="51"/>
      <c r="AV252" s="50"/>
    </row>
    <row r="253" spans="34:48" ht="15"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</row>
    <row r="254" spans="34:48" ht="15">
      <c r="AH254" s="50"/>
      <c r="AI254" s="50"/>
      <c r="AJ254" s="50"/>
      <c r="AK254" s="50"/>
      <c r="AL254" s="50"/>
      <c r="AM254" s="50"/>
      <c r="AN254" s="50"/>
      <c r="AO254" s="51"/>
      <c r="AP254" s="50"/>
      <c r="AQ254" s="50"/>
      <c r="AR254" s="50"/>
      <c r="AS254" s="50"/>
      <c r="AT254" s="50"/>
      <c r="AU254" s="51"/>
      <c r="AV254" s="50"/>
    </row>
    <row r="255" spans="34:48" ht="15">
      <c r="AH255" s="50"/>
      <c r="AI255" s="50"/>
      <c r="AJ255" s="50"/>
      <c r="AK255" s="50"/>
      <c r="AL255" s="50"/>
      <c r="AM255" s="50"/>
      <c r="AN255" s="50"/>
      <c r="AO255" s="51"/>
      <c r="AP255" s="50"/>
      <c r="AQ255" s="50"/>
      <c r="AR255" s="50"/>
      <c r="AS255" s="50"/>
      <c r="AT255" s="50"/>
      <c r="AU255" s="51"/>
      <c r="AV255" s="50"/>
    </row>
    <row r="256" spans="34:48" ht="15">
      <c r="AH256" s="50"/>
      <c r="AI256" s="50"/>
      <c r="AJ256" s="50"/>
      <c r="AK256" s="50"/>
      <c r="AL256" s="50"/>
      <c r="AM256" s="50"/>
      <c r="AN256" s="50"/>
      <c r="AO256" s="51"/>
      <c r="AP256" s="50"/>
      <c r="AQ256" s="50"/>
      <c r="AR256" s="50"/>
      <c r="AS256" s="50"/>
      <c r="AT256" s="50"/>
      <c r="AU256" s="51"/>
      <c r="AV256" s="50"/>
    </row>
    <row r="257" spans="34:48" ht="15">
      <c r="AH257" s="50"/>
      <c r="AI257" s="50"/>
      <c r="AJ257" s="50"/>
      <c r="AK257" s="50"/>
      <c r="AL257" s="50"/>
      <c r="AM257" s="50"/>
      <c r="AN257" s="50"/>
      <c r="AO257" s="51"/>
      <c r="AP257" s="50"/>
      <c r="AQ257" s="50"/>
      <c r="AR257" s="50"/>
      <c r="AS257" s="50"/>
      <c r="AT257" s="50"/>
      <c r="AU257" s="51"/>
      <c r="AV257" s="50"/>
    </row>
    <row r="258" spans="34:48" ht="15">
      <c r="AH258" s="50"/>
      <c r="AI258" s="50"/>
      <c r="AJ258" s="50"/>
      <c r="AK258" s="50"/>
      <c r="AL258" s="50"/>
      <c r="AM258" s="50"/>
      <c r="AN258" s="50"/>
      <c r="AO258" s="51"/>
      <c r="AP258" s="50"/>
      <c r="AQ258" s="50"/>
      <c r="AR258" s="50"/>
      <c r="AS258" s="50"/>
      <c r="AT258" s="50"/>
      <c r="AU258" s="51"/>
      <c r="AV258" s="50"/>
    </row>
    <row r="259" spans="34:48" ht="15">
      <c r="AH259" s="50"/>
      <c r="AI259" s="50"/>
      <c r="AJ259" s="50"/>
      <c r="AK259" s="50"/>
      <c r="AL259" s="50"/>
      <c r="AM259" s="50"/>
      <c r="AN259" s="50"/>
      <c r="AO259" s="51"/>
      <c r="AP259" s="50"/>
      <c r="AQ259" s="50"/>
      <c r="AR259" s="50"/>
      <c r="AS259" s="50"/>
      <c r="AT259" s="50"/>
      <c r="AU259" s="51"/>
      <c r="AV259" s="50"/>
    </row>
    <row r="260" spans="34:48" ht="15">
      <c r="AH260" s="50"/>
      <c r="AI260" s="50"/>
      <c r="AJ260" s="50"/>
      <c r="AK260" s="50"/>
      <c r="AL260" s="50"/>
      <c r="AM260" s="50"/>
      <c r="AN260" s="50"/>
      <c r="AO260" s="51"/>
      <c r="AP260" s="50"/>
      <c r="AQ260" s="50"/>
      <c r="AR260" s="50"/>
      <c r="AS260" s="50"/>
      <c r="AT260" s="50"/>
      <c r="AU260" s="51"/>
      <c r="AV260" s="50"/>
    </row>
    <row r="261" spans="34:48" ht="15">
      <c r="AH261" s="50"/>
      <c r="AI261" s="50"/>
      <c r="AJ261" s="50"/>
      <c r="AK261" s="50"/>
      <c r="AL261" s="50"/>
      <c r="AM261" s="50"/>
      <c r="AN261" s="50"/>
      <c r="AO261" s="51"/>
      <c r="AP261" s="50"/>
      <c r="AQ261" s="50"/>
      <c r="AR261" s="50"/>
      <c r="AS261" s="50"/>
      <c r="AT261" s="50"/>
      <c r="AU261" s="51"/>
      <c r="AV261" s="50"/>
    </row>
    <row r="262" spans="34:48" ht="15">
      <c r="AH262" s="50"/>
      <c r="AI262" s="50"/>
      <c r="AJ262" s="50"/>
      <c r="AK262" s="50"/>
      <c r="AL262" s="50"/>
      <c r="AM262" s="50"/>
      <c r="AN262" s="50"/>
      <c r="AO262" s="51"/>
      <c r="AP262" s="50"/>
      <c r="AQ262" s="50"/>
      <c r="AR262" s="50"/>
      <c r="AS262" s="50"/>
      <c r="AT262" s="50"/>
      <c r="AU262" s="51"/>
      <c r="AV262" s="50"/>
    </row>
    <row r="263" spans="34:48" ht="15">
      <c r="AH263" s="50"/>
      <c r="AI263" s="50"/>
      <c r="AJ263" s="50"/>
      <c r="AK263" s="50"/>
      <c r="AL263" s="50"/>
      <c r="AM263" s="50"/>
      <c r="AN263" s="50"/>
      <c r="AO263" s="51"/>
      <c r="AP263" s="50"/>
      <c r="AQ263" s="50"/>
      <c r="AR263" s="50"/>
      <c r="AS263" s="50"/>
      <c r="AT263" s="50"/>
      <c r="AU263" s="51"/>
      <c r="AV263" s="50"/>
    </row>
    <row r="264" spans="34:48" ht="15">
      <c r="AH264" s="59"/>
      <c r="AI264" s="59"/>
      <c r="AJ264" s="59"/>
      <c r="AK264" s="59"/>
      <c r="AL264" s="59"/>
      <c r="AM264" s="59"/>
      <c r="AN264" s="59"/>
      <c r="AO264" s="60"/>
      <c r="AP264" s="59"/>
      <c r="AQ264" s="59"/>
      <c r="AR264" s="59"/>
      <c r="AS264" s="59"/>
      <c r="AT264" s="59"/>
      <c r="AU264" s="60"/>
      <c r="AV264" s="59"/>
    </row>
    <row r="265" spans="34:48" ht="15">
      <c r="AH265" s="50"/>
      <c r="AI265" s="50"/>
      <c r="AJ265" s="50"/>
      <c r="AK265" s="50"/>
      <c r="AL265" s="50"/>
      <c r="AM265" s="50"/>
      <c r="AN265" s="50"/>
      <c r="AO265" s="51"/>
      <c r="AP265" s="50"/>
      <c r="AQ265" s="50"/>
      <c r="AR265" s="50"/>
      <c r="AS265" s="50"/>
      <c r="AT265" s="50"/>
      <c r="AU265" s="51"/>
      <c r="AV265" s="50"/>
    </row>
    <row r="266" spans="34:48" ht="15">
      <c r="AH266" s="50"/>
      <c r="AI266" s="50"/>
      <c r="AJ266" s="50"/>
      <c r="AK266" s="50"/>
      <c r="AL266" s="50"/>
      <c r="AM266" s="50"/>
      <c r="AN266" s="50"/>
      <c r="AO266" s="51"/>
      <c r="AP266" s="50"/>
      <c r="AQ266" s="50"/>
      <c r="AR266" s="50"/>
      <c r="AS266" s="50"/>
      <c r="AT266" s="50"/>
      <c r="AU266" s="51"/>
      <c r="AV266" s="50"/>
    </row>
    <row r="267" spans="34:48" ht="15">
      <c r="AH267" s="50"/>
      <c r="AI267" s="50"/>
      <c r="AJ267" s="50"/>
      <c r="AK267" s="50"/>
      <c r="AL267" s="50"/>
      <c r="AM267" s="50"/>
      <c r="AN267" s="50"/>
      <c r="AO267" s="51"/>
      <c r="AP267" s="50"/>
      <c r="AQ267" s="50"/>
      <c r="AR267" s="50"/>
      <c r="AS267" s="50"/>
      <c r="AT267" s="50"/>
      <c r="AU267" s="51"/>
      <c r="AV267" s="50"/>
    </row>
    <row r="268" spans="34:48" ht="15">
      <c r="AH268" s="50"/>
      <c r="AI268" s="50"/>
      <c r="AJ268" s="50"/>
      <c r="AK268" s="50"/>
      <c r="AL268" s="50"/>
      <c r="AM268" s="50"/>
      <c r="AN268" s="50"/>
      <c r="AO268" s="51"/>
      <c r="AP268" s="50"/>
      <c r="AQ268" s="50"/>
      <c r="AR268" s="50"/>
      <c r="AS268" s="50"/>
      <c r="AT268" s="50"/>
      <c r="AU268" s="51"/>
      <c r="AV268" s="50"/>
    </row>
    <row r="269" spans="34:48" ht="15">
      <c r="AH269" s="59"/>
      <c r="AI269" s="59"/>
      <c r="AJ269" s="59"/>
      <c r="AK269" s="59"/>
      <c r="AL269" s="59"/>
      <c r="AM269" s="59"/>
      <c r="AN269" s="59"/>
      <c r="AO269" s="60"/>
      <c r="AP269" s="59"/>
      <c r="AQ269" s="59"/>
      <c r="AR269" s="59"/>
      <c r="AS269" s="59"/>
      <c r="AT269" s="59"/>
      <c r="AU269" s="60"/>
      <c r="AV269" s="59"/>
    </row>
    <row r="270" spans="34:48" ht="15">
      <c r="AH270" s="50"/>
      <c r="AI270" s="50"/>
      <c r="AJ270" s="50"/>
      <c r="AK270" s="50"/>
      <c r="AL270" s="50"/>
      <c r="AM270" s="50"/>
      <c r="AN270" s="50"/>
      <c r="AO270" s="51"/>
      <c r="AP270" s="50"/>
      <c r="AQ270" s="50"/>
      <c r="AR270" s="50"/>
      <c r="AS270" s="50"/>
      <c r="AT270" s="50"/>
      <c r="AU270" s="51"/>
      <c r="AV270" s="50"/>
    </row>
    <row r="271" spans="34:48" ht="15">
      <c r="AH271" s="59"/>
      <c r="AI271" s="59"/>
      <c r="AJ271" s="59"/>
      <c r="AK271" s="59"/>
      <c r="AL271" s="59"/>
      <c r="AM271" s="59"/>
      <c r="AN271" s="59"/>
      <c r="AO271" s="60"/>
      <c r="AP271" s="59"/>
      <c r="AQ271" s="59"/>
      <c r="AR271" s="59"/>
      <c r="AS271" s="59"/>
      <c r="AT271" s="59"/>
      <c r="AU271" s="60"/>
      <c r="AV271" s="59"/>
    </row>
    <row r="272" spans="34:48" ht="15">
      <c r="AH272" s="59"/>
      <c r="AI272" s="59"/>
      <c r="AJ272" s="59"/>
      <c r="AK272" s="59"/>
      <c r="AL272" s="59"/>
      <c r="AM272" s="59"/>
      <c r="AN272" s="59"/>
      <c r="AO272" s="60"/>
      <c r="AP272" s="59"/>
      <c r="AQ272" s="59"/>
      <c r="AR272" s="59"/>
      <c r="AS272" s="59"/>
      <c r="AT272" s="59"/>
      <c r="AU272" s="60"/>
      <c r="AV272" s="59"/>
    </row>
    <row r="273" spans="34:48" ht="15">
      <c r="AH273" s="50"/>
      <c r="AI273" s="50"/>
      <c r="AJ273" s="50"/>
      <c r="AK273" s="50"/>
      <c r="AL273" s="50"/>
      <c r="AM273" s="50"/>
      <c r="AN273" s="50"/>
      <c r="AO273" s="51"/>
      <c r="AP273" s="50"/>
      <c r="AQ273" s="50"/>
      <c r="AR273" s="50"/>
      <c r="AS273" s="50"/>
      <c r="AT273" s="50"/>
      <c r="AU273" s="51"/>
      <c r="AV273" s="50"/>
    </row>
    <row r="274" spans="34:48" ht="15">
      <c r="AH274" s="50"/>
      <c r="AI274" s="50"/>
      <c r="AJ274" s="50"/>
      <c r="AK274" s="50"/>
      <c r="AL274" s="50"/>
      <c r="AM274" s="50"/>
      <c r="AN274" s="50"/>
      <c r="AO274" s="51"/>
      <c r="AP274" s="50"/>
      <c r="AQ274" s="50"/>
      <c r="AR274" s="50"/>
      <c r="AS274" s="50"/>
      <c r="AT274" s="50"/>
      <c r="AU274" s="51"/>
      <c r="AV274" s="50"/>
    </row>
    <row r="275" spans="34:48" ht="15">
      <c r="AH275" s="50"/>
      <c r="AI275" s="50"/>
      <c r="AJ275" s="50"/>
      <c r="AK275" s="50"/>
      <c r="AL275" s="50"/>
      <c r="AM275" s="50"/>
      <c r="AN275" s="50"/>
      <c r="AO275" s="51"/>
      <c r="AP275" s="50"/>
      <c r="AQ275" s="50"/>
      <c r="AR275" s="50"/>
      <c r="AS275" s="50"/>
      <c r="AT275" s="50"/>
      <c r="AU275" s="51"/>
      <c r="AV275" s="50"/>
    </row>
    <row r="276" spans="34:48" ht="15">
      <c r="AH276" s="50"/>
      <c r="AI276" s="50"/>
      <c r="AJ276" s="50"/>
      <c r="AK276" s="50"/>
      <c r="AL276" s="50"/>
      <c r="AM276" s="50"/>
      <c r="AN276" s="50"/>
      <c r="AO276" s="51"/>
      <c r="AP276" s="50"/>
      <c r="AQ276" s="50"/>
      <c r="AR276" s="50"/>
      <c r="AS276" s="50"/>
      <c r="AT276" s="50"/>
      <c r="AU276" s="51"/>
      <c r="AV276" s="50"/>
    </row>
    <row r="277" spans="34:48" ht="15">
      <c r="AH277" s="50"/>
      <c r="AI277" s="50"/>
      <c r="AJ277" s="50"/>
      <c r="AK277" s="50"/>
      <c r="AL277" s="50"/>
      <c r="AM277" s="50"/>
      <c r="AN277" s="50"/>
      <c r="AO277" s="51"/>
      <c r="AP277" s="50"/>
      <c r="AQ277" s="50"/>
      <c r="AR277" s="50"/>
      <c r="AS277" s="50"/>
      <c r="AT277" s="50"/>
      <c r="AU277" s="51"/>
      <c r="AV277" s="50"/>
    </row>
    <row r="278" spans="34:48" ht="15">
      <c r="AH278" s="50"/>
      <c r="AI278" s="50"/>
      <c r="AJ278" s="50"/>
      <c r="AK278" s="50"/>
      <c r="AL278" s="50"/>
      <c r="AM278" s="50"/>
      <c r="AN278" s="50"/>
      <c r="AO278" s="51"/>
      <c r="AP278" s="50"/>
      <c r="AQ278" s="50"/>
      <c r="AR278" s="50"/>
      <c r="AS278" s="50"/>
      <c r="AT278" s="50"/>
      <c r="AU278" s="51"/>
      <c r="AV278" s="50"/>
    </row>
    <row r="279" spans="34:48" ht="15">
      <c r="AH279" s="50"/>
      <c r="AI279" s="50"/>
      <c r="AJ279" s="50"/>
      <c r="AK279" s="50"/>
      <c r="AL279" s="50"/>
      <c r="AM279" s="50"/>
      <c r="AN279" s="50"/>
      <c r="AO279" s="51"/>
      <c r="AP279" s="50"/>
      <c r="AQ279" s="50"/>
      <c r="AR279" s="50"/>
      <c r="AS279" s="50"/>
      <c r="AT279" s="50"/>
      <c r="AU279" s="51"/>
      <c r="AV279" s="50"/>
    </row>
    <row r="280" spans="34:48" ht="15">
      <c r="AH280" s="50"/>
      <c r="AI280" s="50"/>
      <c r="AJ280" s="50"/>
      <c r="AK280" s="50"/>
      <c r="AL280" s="50"/>
      <c r="AM280" s="50"/>
      <c r="AN280" s="50"/>
      <c r="AO280" s="51"/>
      <c r="AP280" s="50"/>
      <c r="AQ280" s="50"/>
      <c r="AR280" s="50"/>
      <c r="AS280" s="50"/>
      <c r="AT280" s="50"/>
      <c r="AU280" s="51"/>
      <c r="AV280" s="50"/>
    </row>
    <row r="281" spans="34:48" ht="15">
      <c r="AH281" s="50"/>
      <c r="AI281" s="50"/>
      <c r="AJ281" s="50"/>
      <c r="AK281" s="50"/>
      <c r="AL281" s="50"/>
      <c r="AM281" s="50"/>
      <c r="AN281" s="50"/>
      <c r="AO281" s="51"/>
      <c r="AP281" s="50"/>
      <c r="AQ281" s="50"/>
      <c r="AR281" s="50"/>
      <c r="AS281" s="50"/>
      <c r="AT281" s="50"/>
      <c r="AU281" s="51"/>
      <c r="AV281" s="50"/>
    </row>
    <row r="282" spans="34:48" ht="15">
      <c r="AH282" s="50"/>
      <c r="AI282" s="50"/>
      <c r="AJ282" s="50"/>
      <c r="AK282" s="50"/>
      <c r="AL282" s="50"/>
      <c r="AM282" s="50"/>
      <c r="AN282" s="50"/>
      <c r="AO282" s="51"/>
      <c r="AP282" s="50"/>
      <c r="AQ282" s="50"/>
      <c r="AR282" s="50"/>
      <c r="AS282" s="50"/>
      <c r="AT282" s="50"/>
      <c r="AU282" s="51"/>
      <c r="AV282" s="50"/>
    </row>
    <row r="283" spans="34:48" ht="15"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</row>
    <row r="284" spans="34:48" ht="15">
      <c r="AH284" s="50"/>
      <c r="AI284" s="50"/>
      <c r="AJ284" s="50"/>
      <c r="AK284" s="50"/>
      <c r="AL284" s="50"/>
      <c r="AM284" s="50"/>
      <c r="AN284" s="50"/>
      <c r="AO284" s="51"/>
      <c r="AP284" s="50"/>
      <c r="AQ284" s="50"/>
      <c r="AR284" s="50"/>
      <c r="AS284" s="50"/>
      <c r="AT284" s="50"/>
      <c r="AU284" s="51"/>
      <c r="AV284" s="50"/>
    </row>
    <row r="285" spans="34:48" ht="15">
      <c r="AH285" s="50"/>
      <c r="AI285" s="50"/>
      <c r="AJ285" s="50"/>
      <c r="AK285" s="50"/>
      <c r="AL285" s="50"/>
      <c r="AM285" s="50"/>
      <c r="AN285" s="50"/>
      <c r="AO285" s="51"/>
      <c r="AP285" s="50"/>
      <c r="AQ285" s="50"/>
      <c r="AR285" s="50"/>
      <c r="AS285" s="50"/>
      <c r="AT285" s="50"/>
      <c r="AU285" s="51"/>
      <c r="AV285" s="50"/>
    </row>
    <row r="286" spans="34:48" ht="15">
      <c r="AH286" s="50"/>
      <c r="AI286" s="50"/>
      <c r="AJ286" s="50"/>
      <c r="AK286" s="50"/>
      <c r="AL286" s="50"/>
      <c r="AM286" s="50"/>
      <c r="AN286" s="50"/>
      <c r="AO286" s="51"/>
      <c r="AP286" s="50"/>
      <c r="AQ286" s="50"/>
      <c r="AR286" s="50"/>
      <c r="AS286" s="50"/>
      <c r="AT286" s="50"/>
      <c r="AU286" s="51"/>
      <c r="AV286" s="50"/>
    </row>
    <row r="287" spans="34:48" ht="15">
      <c r="AH287" s="50"/>
      <c r="AI287" s="50"/>
      <c r="AJ287" s="50"/>
      <c r="AK287" s="50"/>
      <c r="AL287" s="50"/>
      <c r="AM287" s="50"/>
      <c r="AN287" s="50"/>
      <c r="AO287" s="51"/>
      <c r="AP287" s="50"/>
      <c r="AQ287" s="50"/>
      <c r="AR287" s="50"/>
      <c r="AS287" s="50"/>
      <c r="AT287" s="50"/>
      <c r="AU287" s="51"/>
      <c r="AV287" s="50"/>
    </row>
    <row r="288" spans="34:48" ht="15">
      <c r="AH288" s="50"/>
      <c r="AI288" s="50"/>
      <c r="AJ288" s="50"/>
      <c r="AK288" s="50"/>
      <c r="AL288" s="50"/>
      <c r="AM288" s="50"/>
      <c r="AN288" s="50"/>
      <c r="AO288" s="51"/>
      <c r="AP288" s="50"/>
      <c r="AQ288" s="50"/>
      <c r="AR288" s="50"/>
      <c r="AS288" s="50"/>
      <c r="AT288" s="50"/>
      <c r="AU288" s="51"/>
      <c r="AV288" s="50"/>
    </row>
    <row r="289" spans="34:48" ht="15">
      <c r="AH289" s="50"/>
      <c r="AI289" s="50"/>
      <c r="AJ289" s="50"/>
      <c r="AK289" s="50"/>
      <c r="AL289" s="50"/>
      <c r="AM289" s="50"/>
      <c r="AN289" s="50"/>
      <c r="AO289" s="51"/>
      <c r="AP289" s="50"/>
      <c r="AQ289" s="50"/>
      <c r="AR289" s="50"/>
      <c r="AS289" s="50"/>
      <c r="AT289" s="50"/>
      <c r="AU289" s="51"/>
      <c r="AV289" s="50"/>
    </row>
    <row r="290" spans="34:48" ht="15">
      <c r="AH290" s="50"/>
      <c r="AI290" s="50"/>
      <c r="AJ290" s="50"/>
      <c r="AK290" s="50"/>
      <c r="AL290" s="50"/>
      <c r="AM290" s="50"/>
      <c r="AN290" s="50"/>
      <c r="AO290" s="51"/>
      <c r="AP290" s="50"/>
      <c r="AQ290" s="50"/>
      <c r="AR290" s="50"/>
      <c r="AS290" s="50"/>
      <c r="AT290" s="50"/>
      <c r="AU290" s="51"/>
      <c r="AV290" s="50"/>
    </row>
    <row r="291" spans="34:48" ht="15">
      <c r="AH291" s="50"/>
      <c r="AI291" s="50"/>
      <c r="AJ291" s="50"/>
      <c r="AK291" s="50"/>
      <c r="AL291" s="50"/>
      <c r="AM291" s="50"/>
      <c r="AN291" s="50"/>
      <c r="AO291" s="51"/>
      <c r="AP291" s="50"/>
      <c r="AQ291" s="50"/>
      <c r="AR291" s="50"/>
      <c r="AS291" s="50"/>
      <c r="AT291" s="50"/>
      <c r="AU291" s="51"/>
      <c r="AV291" s="50"/>
    </row>
    <row r="292" spans="34:48" ht="15">
      <c r="AH292" s="50"/>
      <c r="AI292" s="50"/>
      <c r="AJ292" s="50"/>
      <c r="AK292" s="50"/>
      <c r="AL292" s="50"/>
      <c r="AM292" s="50"/>
      <c r="AN292" s="50"/>
      <c r="AO292" s="51"/>
      <c r="AP292" s="50"/>
      <c r="AQ292" s="50"/>
      <c r="AR292" s="50"/>
      <c r="AS292" s="50"/>
      <c r="AT292" s="50"/>
      <c r="AU292" s="51"/>
      <c r="AV292" s="50"/>
    </row>
    <row r="293" spans="34:48" ht="15">
      <c r="AH293" s="50"/>
      <c r="AI293" s="50"/>
      <c r="AJ293" s="50"/>
      <c r="AK293" s="50"/>
      <c r="AL293" s="50"/>
      <c r="AM293" s="50"/>
      <c r="AN293" s="50"/>
      <c r="AO293" s="51"/>
      <c r="AP293" s="50"/>
      <c r="AQ293" s="50"/>
      <c r="AR293" s="50"/>
      <c r="AS293" s="50"/>
      <c r="AT293" s="50"/>
      <c r="AU293" s="51"/>
      <c r="AV293" s="50"/>
    </row>
    <row r="294" spans="34:48" ht="15">
      <c r="AH294" s="50"/>
      <c r="AI294" s="50"/>
      <c r="AJ294" s="50"/>
      <c r="AK294" s="50"/>
      <c r="AL294" s="50"/>
      <c r="AM294" s="50"/>
      <c r="AN294" s="50"/>
      <c r="AO294" s="51"/>
      <c r="AP294" s="50"/>
      <c r="AQ294" s="50"/>
      <c r="AR294" s="50"/>
      <c r="AS294" s="50"/>
      <c r="AT294" s="50"/>
      <c r="AU294" s="51"/>
      <c r="AV294" s="50"/>
    </row>
    <row r="295" spans="34:48" ht="15">
      <c r="AH295" s="50"/>
      <c r="AI295" s="50"/>
      <c r="AJ295" s="50"/>
      <c r="AK295" s="50"/>
      <c r="AL295" s="50"/>
      <c r="AM295" s="50"/>
      <c r="AN295" s="50"/>
      <c r="AO295" s="51"/>
      <c r="AP295" s="50"/>
      <c r="AQ295" s="50"/>
      <c r="AR295" s="50"/>
      <c r="AS295" s="50"/>
      <c r="AT295" s="50"/>
      <c r="AU295" s="51"/>
      <c r="AV295" s="50"/>
    </row>
    <row r="296" spans="34:48" ht="15">
      <c r="AH296" s="50"/>
      <c r="AI296" s="50"/>
      <c r="AJ296" s="50"/>
      <c r="AK296" s="50"/>
      <c r="AL296" s="50"/>
      <c r="AM296" s="50"/>
      <c r="AN296" s="50"/>
      <c r="AO296" s="51"/>
      <c r="AP296" s="50"/>
      <c r="AQ296" s="50"/>
      <c r="AR296" s="50"/>
      <c r="AS296" s="50"/>
      <c r="AT296" s="50"/>
      <c r="AU296" s="51"/>
      <c r="AV296" s="50"/>
    </row>
    <row r="297" spans="34:48" ht="15">
      <c r="AH297" s="50"/>
      <c r="AI297" s="50"/>
      <c r="AJ297" s="50"/>
      <c r="AK297" s="50"/>
      <c r="AL297" s="50"/>
      <c r="AM297" s="50"/>
      <c r="AN297" s="50"/>
      <c r="AO297" s="51"/>
      <c r="AP297" s="50"/>
      <c r="AQ297" s="50"/>
      <c r="AR297" s="50"/>
      <c r="AS297" s="50"/>
      <c r="AT297" s="50"/>
      <c r="AU297" s="51"/>
      <c r="AV297" s="50"/>
    </row>
    <row r="298" spans="34:48" ht="15">
      <c r="AH298" s="50"/>
      <c r="AI298" s="50"/>
      <c r="AJ298" s="50"/>
      <c r="AK298" s="50"/>
      <c r="AL298" s="50"/>
      <c r="AM298" s="50"/>
      <c r="AN298" s="50"/>
      <c r="AO298" s="51"/>
      <c r="AP298" s="50"/>
      <c r="AQ298" s="50"/>
      <c r="AR298" s="50"/>
      <c r="AS298" s="50"/>
      <c r="AT298" s="50"/>
      <c r="AU298" s="51"/>
      <c r="AV298" s="50"/>
    </row>
    <row r="299" spans="34:48" ht="15">
      <c r="AH299" s="50"/>
      <c r="AI299" s="50"/>
      <c r="AJ299" s="50"/>
      <c r="AK299" s="50"/>
      <c r="AL299" s="50"/>
      <c r="AM299" s="50"/>
      <c r="AN299" s="50"/>
      <c r="AO299" s="51"/>
      <c r="AP299" s="50"/>
      <c r="AQ299" s="50"/>
      <c r="AR299" s="50"/>
      <c r="AS299" s="50"/>
      <c r="AT299" s="50"/>
      <c r="AU299" s="51"/>
      <c r="AV299" s="50"/>
    </row>
    <row r="300" spans="34:48" ht="15">
      <c r="AH300" s="50"/>
      <c r="AI300" s="50"/>
      <c r="AJ300" s="50"/>
      <c r="AK300" s="50"/>
      <c r="AL300" s="50"/>
      <c r="AM300" s="50"/>
      <c r="AN300" s="50"/>
      <c r="AO300" s="51"/>
      <c r="AP300" s="50"/>
      <c r="AQ300" s="50"/>
      <c r="AR300" s="50"/>
      <c r="AS300" s="50"/>
      <c r="AT300" s="50"/>
      <c r="AU300" s="51"/>
      <c r="AV300" s="50"/>
    </row>
    <row r="301" spans="34:48" ht="15">
      <c r="AH301" s="50"/>
      <c r="AI301" s="50"/>
      <c r="AJ301" s="50"/>
      <c r="AK301" s="50"/>
      <c r="AL301" s="50"/>
      <c r="AM301" s="50"/>
      <c r="AN301" s="50"/>
      <c r="AO301" s="51"/>
      <c r="AP301" s="50"/>
      <c r="AQ301" s="50"/>
      <c r="AR301" s="50"/>
      <c r="AS301" s="50"/>
      <c r="AT301" s="50"/>
      <c r="AU301" s="51"/>
      <c r="AV301" s="50"/>
    </row>
    <row r="302" spans="34:48" ht="15">
      <c r="AH302" s="50"/>
      <c r="AI302" s="50"/>
      <c r="AJ302" s="50"/>
      <c r="AK302" s="50"/>
      <c r="AL302" s="50"/>
      <c r="AM302" s="50"/>
      <c r="AN302" s="50"/>
      <c r="AO302" s="51"/>
      <c r="AP302" s="50"/>
      <c r="AQ302" s="50"/>
      <c r="AR302" s="50"/>
      <c r="AS302" s="50"/>
      <c r="AT302" s="50"/>
      <c r="AU302" s="51"/>
      <c r="AV302" s="50"/>
    </row>
    <row r="303" spans="34:48" ht="15">
      <c r="AH303" s="50"/>
      <c r="AI303" s="50"/>
      <c r="AJ303" s="50"/>
      <c r="AK303" s="50"/>
      <c r="AL303" s="50"/>
      <c r="AM303" s="50"/>
      <c r="AN303" s="50"/>
      <c r="AO303" s="51"/>
      <c r="AP303" s="50"/>
      <c r="AQ303" s="50"/>
      <c r="AR303" s="50"/>
      <c r="AS303" s="50"/>
      <c r="AT303" s="50"/>
      <c r="AU303" s="51"/>
      <c r="AV303" s="50"/>
    </row>
    <row r="304" spans="34:48" ht="15">
      <c r="AH304" s="50"/>
      <c r="AI304" s="50"/>
      <c r="AJ304" s="50"/>
      <c r="AK304" s="50"/>
      <c r="AL304" s="50"/>
      <c r="AM304" s="50"/>
      <c r="AN304" s="50"/>
      <c r="AO304" s="51"/>
      <c r="AP304" s="50"/>
      <c r="AQ304" s="50"/>
      <c r="AR304" s="50"/>
      <c r="AS304" s="50"/>
      <c r="AT304" s="50"/>
      <c r="AU304" s="51"/>
      <c r="AV304" s="50"/>
    </row>
    <row r="305" spans="34:48" ht="15">
      <c r="AH305" s="50"/>
      <c r="AI305" s="50"/>
      <c r="AJ305" s="50"/>
      <c r="AK305" s="50"/>
      <c r="AL305" s="50"/>
      <c r="AM305" s="50"/>
      <c r="AN305" s="50"/>
      <c r="AO305" s="51"/>
      <c r="AP305" s="50"/>
      <c r="AQ305" s="50"/>
      <c r="AR305" s="50"/>
      <c r="AS305" s="50"/>
      <c r="AT305" s="50"/>
      <c r="AU305" s="51"/>
      <c r="AV305" s="50"/>
    </row>
    <row r="306" spans="34:48" ht="15">
      <c r="AH306" s="50"/>
      <c r="AI306" s="50"/>
      <c r="AJ306" s="50"/>
      <c r="AK306" s="50"/>
      <c r="AL306" s="50"/>
      <c r="AM306" s="50"/>
      <c r="AN306" s="50"/>
      <c r="AO306" s="51"/>
      <c r="AP306" s="50"/>
      <c r="AQ306" s="50"/>
      <c r="AR306" s="50"/>
      <c r="AS306" s="50"/>
      <c r="AT306" s="50"/>
      <c r="AU306" s="51"/>
      <c r="AV306" s="50"/>
    </row>
    <row r="307" spans="34:48" ht="15">
      <c r="AH307" s="50"/>
      <c r="AI307" s="50"/>
      <c r="AJ307" s="50"/>
      <c r="AK307" s="50"/>
      <c r="AL307" s="50"/>
      <c r="AM307" s="50"/>
      <c r="AN307" s="50"/>
      <c r="AO307" s="51"/>
      <c r="AP307" s="50"/>
      <c r="AQ307" s="50"/>
      <c r="AR307" s="50"/>
      <c r="AS307" s="50"/>
      <c r="AT307" s="50"/>
      <c r="AU307" s="51"/>
      <c r="AV307" s="50"/>
    </row>
    <row r="308" spans="34:48" ht="15">
      <c r="AH308" s="50"/>
      <c r="AI308" s="50"/>
      <c r="AJ308" s="50"/>
      <c r="AK308" s="50"/>
      <c r="AL308" s="50"/>
      <c r="AM308" s="50"/>
      <c r="AN308" s="50"/>
      <c r="AO308" s="51"/>
      <c r="AP308" s="50"/>
      <c r="AQ308" s="50"/>
      <c r="AR308" s="50"/>
      <c r="AS308" s="50"/>
      <c r="AT308" s="50"/>
      <c r="AU308" s="51"/>
      <c r="AV308" s="50"/>
    </row>
    <row r="309" spans="34:48" ht="15">
      <c r="AH309" s="50"/>
      <c r="AI309" s="50"/>
      <c r="AJ309" s="50"/>
      <c r="AK309" s="50"/>
      <c r="AL309" s="50"/>
      <c r="AM309" s="50"/>
      <c r="AN309" s="50"/>
      <c r="AO309" s="51"/>
      <c r="AP309" s="50"/>
      <c r="AQ309" s="50"/>
      <c r="AR309" s="50"/>
      <c r="AS309" s="50"/>
      <c r="AT309" s="50"/>
      <c r="AU309" s="51"/>
      <c r="AV309" s="50"/>
    </row>
    <row r="310" spans="34:48" ht="15">
      <c r="AH310" s="50"/>
      <c r="AI310" s="50"/>
      <c r="AJ310" s="50"/>
      <c r="AK310" s="50"/>
      <c r="AL310" s="50"/>
      <c r="AM310" s="50"/>
      <c r="AN310" s="50"/>
      <c r="AO310" s="51"/>
      <c r="AP310" s="50"/>
      <c r="AQ310" s="50"/>
      <c r="AR310" s="50"/>
      <c r="AS310" s="50"/>
      <c r="AT310" s="50"/>
      <c r="AU310" s="51"/>
      <c r="AV310" s="50"/>
    </row>
    <row r="311" spans="34:48" ht="15">
      <c r="AH311" s="59"/>
      <c r="AI311" s="59"/>
      <c r="AJ311" s="59"/>
      <c r="AK311" s="59"/>
      <c r="AL311" s="59"/>
      <c r="AM311" s="59"/>
      <c r="AN311" s="59"/>
      <c r="AO311" s="60"/>
      <c r="AP311" s="59"/>
      <c r="AQ311" s="59"/>
      <c r="AR311" s="59"/>
      <c r="AS311" s="59"/>
      <c r="AT311" s="59"/>
      <c r="AU311" s="60"/>
      <c r="AV311" s="59"/>
    </row>
    <row r="312" spans="34:48" ht="15">
      <c r="AH312" s="50"/>
      <c r="AI312" s="50"/>
      <c r="AJ312" s="50"/>
      <c r="AK312" s="50"/>
      <c r="AL312" s="50"/>
      <c r="AM312" s="50"/>
      <c r="AN312" s="50"/>
      <c r="AO312" s="51"/>
      <c r="AP312" s="50"/>
      <c r="AQ312" s="50"/>
      <c r="AR312" s="50"/>
      <c r="AS312" s="50"/>
      <c r="AT312" s="50"/>
      <c r="AU312" s="51"/>
      <c r="AV312" s="50"/>
    </row>
    <row r="313" spans="34:48" ht="15">
      <c r="AH313" s="50"/>
      <c r="AI313" s="50"/>
      <c r="AJ313" s="50"/>
      <c r="AK313" s="50"/>
      <c r="AL313" s="50"/>
      <c r="AM313" s="50"/>
      <c r="AN313" s="50"/>
      <c r="AO313" s="51"/>
      <c r="AP313" s="50"/>
      <c r="AQ313" s="50"/>
      <c r="AR313" s="50"/>
      <c r="AS313" s="50"/>
      <c r="AT313" s="50"/>
      <c r="AU313" s="51"/>
      <c r="AV313" s="50"/>
    </row>
    <row r="314" spans="34:48" ht="15">
      <c r="AH314" s="50"/>
      <c r="AI314" s="50"/>
      <c r="AJ314" s="50"/>
      <c r="AK314" s="50"/>
      <c r="AL314" s="50"/>
      <c r="AM314" s="50"/>
      <c r="AN314" s="50"/>
      <c r="AO314" s="51"/>
      <c r="AP314" s="50"/>
      <c r="AQ314" s="50"/>
      <c r="AR314" s="50"/>
      <c r="AS314" s="50"/>
      <c r="AT314" s="50"/>
      <c r="AU314" s="51"/>
      <c r="AV314" s="50"/>
    </row>
    <row r="315" spans="34:48" ht="15">
      <c r="AH315" s="50"/>
      <c r="AI315" s="50"/>
      <c r="AJ315" s="50"/>
      <c r="AK315" s="50"/>
      <c r="AL315" s="50"/>
      <c r="AM315" s="50"/>
      <c r="AN315" s="50"/>
      <c r="AO315" s="51"/>
      <c r="AP315" s="50"/>
      <c r="AQ315" s="50"/>
      <c r="AR315" s="50"/>
      <c r="AS315" s="50"/>
      <c r="AT315" s="50"/>
      <c r="AU315" s="51"/>
      <c r="AV315" s="50"/>
    </row>
    <row r="316" spans="34:48" ht="15">
      <c r="AH316" s="50"/>
      <c r="AI316" s="50"/>
      <c r="AJ316" s="50"/>
      <c r="AK316" s="50"/>
      <c r="AL316" s="50"/>
      <c r="AM316" s="50"/>
      <c r="AN316" s="50"/>
      <c r="AO316" s="51"/>
      <c r="AP316" s="50"/>
      <c r="AQ316" s="50"/>
      <c r="AR316" s="50"/>
      <c r="AS316" s="50"/>
      <c r="AT316" s="50"/>
      <c r="AU316" s="51"/>
      <c r="AV316" s="50"/>
    </row>
    <row r="317" spans="34:48" ht="15">
      <c r="AH317" s="50"/>
      <c r="AI317" s="50"/>
      <c r="AJ317" s="50"/>
      <c r="AK317" s="50"/>
      <c r="AL317" s="50"/>
      <c r="AM317" s="50"/>
      <c r="AN317" s="50"/>
      <c r="AO317" s="51"/>
      <c r="AP317" s="50"/>
      <c r="AQ317" s="50"/>
      <c r="AR317" s="50"/>
      <c r="AS317" s="50"/>
      <c r="AT317" s="50"/>
      <c r="AU317" s="51"/>
      <c r="AV317" s="50"/>
    </row>
    <row r="318" spans="34:48" ht="15">
      <c r="AH318" s="59"/>
      <c r="AI318" s="59"/>
      <c r="AJ318" s="59"/>
      <c r="AK318" s="59"/>
      <c r="AL318" s="59"/>
      <c r="AM318" s="59"/>
      <c r="AN318" s="59"/>
      <c r="AO318" s="60"/>
      <c r="AP318" s="59"/>
      <c r="AQ318" s="59"/>
      <c r="AR318" s="59"/>
      <c r="AS318" s="59"/>
      <c r="AT318" s="59"/>
      <c r="AU318" s="60"/>
      <c r="AV318" s="59"/>
    </row>
    <row r="319" spans="34:48" ht="15">
      <c r="AH319" s="50"/>
      <c r="AI319" s="50"/>
      <c r="AJ319" s="50"/>
      <c r="AK319" s="50"/>
      <c r="AL319" s="50"/>
      <c r="AM319" s="50"/>
      <c r="AN319" s="50"/>
      <c r="AO319" s="51"/>
      <c r="AP319" s="50"/>
      <c r="AQ319" s="50"/>
      <c r="AR319" s="50"/>
      <c r="AS319" s="50"/>
      <c r="AT319" s="50"/>
      <c r="AU319" s="51"/>
      <c r="AV319" s="50"/>
    </row>
    <row r="320" spans="34:48" ht="15">
      <c r="AH320" s="50"/>
      <c r="AI320" s="50"/>
      <c r="AJ320" s="50"/>
      <c r="AK320" s="50"/>
      <c r="AL320" s="50"/>
      <c r="AM320" s="50"/>
      <c r="AN320" s="50"/>
      <c r="AO320" s="51"/>
      <c r="AP320" s="50"/>
      <c r="AQ320" s="50"/>
      <c r="AR320" s="50"/>
      <c r="AS320" s="50"/>
      <c r="AT320" s="50"/>
      <c r="AU320" s="51"/>
      <c r="AV320" s="50"/>
    </row>
    <row r="321" spans="34:48" ht="15">
      <c r="AH321" s="50"/>
      <c r="AI321" s="50"/>
      <c r="AJ321" s="50"/>
      <c r="AK321" s="50"/>
      <c r="AL321" s="50"/>
      <c r="AM321" s="50"/>
      <c r="AN321" s="50"/>
      <c r="AO321" s="51"/>
      <c r="AP321" s="50"/>
      <c r="AQ321" s="50"/>
      <c r="AR321" s="50"/>
      <c r="AS321" s="50"/>
      <c r="AT321" s="50"/>
      <c r="AU321" s="51"/>
      <c r="AV321" s="50"/>
    </row>
    <row r="322" spans="34:48" ht="15">
      <c r="AH322" s="50"/>
      <c r="AI322" s="50"/>
      <c r="AJ322" s="50"/>
      <c r="AK322" s="50"/>
      <c r="AL322" s="50"/>
      <c r="AM322" s="50"/>
      <c r="AN322" s="50"/>
      <c r="AO322" s="51"/>
      <c r="AP322" s="50"/>
      <c r="AQ322" s="50"/>
      <c r="AR322" s="50"/>
      <c r="AS322" s="50"/>
      <c r="AT322" s="50"/>
      <c r="AU322" s="51"/>
      <c r="AV322" s="50"/>
    </row>
    <row r="323" spans="34:48" ht="15">
      <c r="AH323" s="59"/>
      <c r="AI323" s="59"/>
      <c r="AJ323" s="59"/>
      <c r="AK323" s="59"/>
      <c r="AL323" s="59"/>
      <c r="AM323" s="59"/>
      <c r="AN323" s="59"/>
      <c r="AO323" s="60"/>
      <c r="AP323" s="59"/>
      <c r="AQ323" s="59"/>
      <c r="AR323" s="59"/>
      <c r="AS323" s="59"/>
      <c r="AT323" s="59"/>
      <c r="AU323" s="60"/>
      <c r="AV323" s="59"/>
    </row>
    <row r="324" spans="34:48" ht="15">
      <c r="AH324" s="50"/>
      <c r="AI324" s="50"/>
      <c r="AJ324" s="50"/>
      <c r="AK324" s="50"/>
      <c r="AL324" s="50"/>
      <c r="AM324" s="50"/>
      <c r="AN324" s="50"/>
      <c r="AO324" s="51"/>
      <c r="AP324" s="50"/>
      <c r="AQ324" s="50"/>
      <c r="AR324" s="50"/>
      <c r="AS324" s="50"/>
      <c r="AT324" s="50"/>
      <c r="AU324" s="51"/>
      <c r="AV324" s="50"/>
    </row>
    <row r="325" spans="34:48" ht="15">
      <c r="AH325" s="50"/>
      <c r="AI325" s="50"/>
      <c r="AJ325" s="50"/>
      <c r="AK325" s="50"/>
      <c r="AL325" s="50"/>
      <c r="AM325" s="50"/>
      <c r="AN325" s="50"/>
      <c r="AO325" s="51"/>
      <c r="AP325" s="50"/>
      <c r="AQ325" s="50"/>
      <c r="AR325" s="50"/>
      <c r="AS325" s="50"/>
      <c r="AT325" s="50"/>
      <c r="AU325" s="51"/>
      <c r="AV325" s="50"/>
    </row>
    <row r="326" spans="34:48" ht="15">
      <c r="AH326" s="50"/>
      <c r="AI326" s="50"/>
      <c r="AJ326" s="50"/>
      <c r="AK326" s="50"/>
      <c r="AL326" s="50"/>
      <c r="AM326" s="50"/>
      <c r="AN326" s="50"/>
      <c r="AO326" s="51"/>
      <c r="AP326" s="50"/>
      <c r="AQ326" s="50"/>
      <c r="AR326" s="50"/>
      <c r="AS326" s="50"/>
      <c r="AT326" s="50"/>
      <c r="AU326" s="51"/>
      <c r="AV326" s="50"/>
    </row>
    <row r="327" spans="34:48" ht="15">
      <c r="AH327" s="50"/>
      <c r="AI327" s="50"/>
      <c r="AJ327" s="50"/>
      <c r="AK327" s="50"/>
      <c r="AL327" s="50"/>
      <c r="AM327" s="50"/>
      <c r="AN327" s="50"/>
      <c r="AO327" s="51"/>
      <c r="AP327" s="50"/>
      <c r="AQ327" s="50"/>
      <c r="AR327" s="50"/>
      <c r="AS327" s="50"/>
      <c r="AT327" s="50"/>
      <c r="AU327" s="51"/>
      <c r="AV327" s="50"/>
    </row>
    <row r="328" spans="34:48" ht="15">
      <c r="AH328" s="50"/>
      <c r="AI328" s="50"/>
      <c r="AJ328" s="50"/>
      <c r="AK328" s="50"/>
      <c r="AL328" s="50"/>
      <c r="AM328" s="50"/>
      <c r="AN328" s="50"/>
      <c r="AO328" s="51"/>
      <c r="AP328" s="50"/>
      <c r="AQ328" s="50"/>
      <c r="AR328" s="50"/>
      <c r="AS328" s="50"/>
      <c r="AT328" s="50"/>
      <c r="AU328" s="51"/>
      <c r="AV328" s="50"/>
    </row>
    <row r="329" spans="34:48" ht="15">
      <c r="AH329" s="50"/>
      <c r="AI329" s="50"/>
      <c r="AJ329" s="50"/>
      <c r="AK329" s="50"/>
      <c r="AL329" s="50"/>
      <c r="AM329" s="50"/>
      <c r="AN329" s="50"/>
      <c r="AO329" s="51"/>
      <c r="AP329" s="50"/>
      <c r="AQ329" s="50"/>
      <c r="AR329" s="50"/>
      <c r="AS329" s="50"/>
      <c r="AT329" s="50"/>
      <c r="AU329" s="51"/>
      <c r="AV329" s="50"/>
    </row>
    <row r="330" spans="34:48" ht="15">
      <c r="AH330" s="50"/>
      <c r="AI330" s="50"/>
      <c r="AJ330" s="50"/>
      <c r="AK330" s="50"/>
      <c r="AL330" s="50"/>
      <c r="AM330" s="50"/>
      <c r="AN330" s="50"/>
      <c r="AO330" s="51"/>
      <c r="AP330" s="50"/>
      <c r="AQ330" s="50"/>
      <c r="AR330" s="50"/>
      <c r="AS330" s="50"/>
      <c r="AT330" s="50"/>
      <c r="AU330" s="51"/>
      <c r="AV330" s="50"/>
    </row>
    <row r="331" spans="34:48" ht="15">
      <c r="AH331" s="50"/>
      <c r="AI331" s="50"/>
      <c r="AJ331" s="50"/>
      <c r="AK331" s="50"/>
      <c r="AL331" s="50"/>
      <c r="AM331" s="50"/>
      <c r="AN331" s="50"/>
      <c r="AO331" s="51"/>
      <c r="AP331" s="50"/>
      <c r="AQ331" s="50"/>
      <c r="AR331" s="50"/>
      <c r="AS331" s="50"/>
      <c r="AT331" s="50"/>
      <c r="AU331" s="51"/>
      <c r="AV331" s="50"/>
    </row>
    <row r="332" spans="34:48" ht="15">
      <c r="AH332" s="50"/>
      <c r="AI332" s="50"/>
      <c r="AJ332" s="50"/>
      <c r="AK332" s="50"/>
      <c r="AL332" s="50"/>
      <c r="AM332" s="50"/>
      <c r="AN332" s="50"/>
      <c r="AO332" s="51"/>
      <c r="AP332" s="50"/>
      <c r="AQ332" s="50"/>
      <c r="AR332" s="50"/>
      <c r="AS332" s="50"/>
      <c r="AT332" s="50"/>
      <c r="AU332" s="51"/>
      <c r="AV332" s="50"/>
    </row>
    <row r="333" spans="34:48" ht="15">
      <c r="AH333" s="50"/>
      <c r="AI333" s="50"/>
      <c r="AJ333" s="50"/>
      <c r="AK333" s="50"/>
      <c r="AL333" s="50"/>
      <c r="AM333" s="50"/>
      <c r="AN333" s="50"/>
      <c r="AO333" s="51"/>
      <c r="AP333" s="50"/>
      <c r="AQ333" s="50"/>
      <c r="AR333" s="50"/>
      <c r="AS333" s="50"/>
      <c r="AT333" s="50"/>
      <c r="AU333" s="51"/>
      <c r="AV333" s="50"/>
    </row>
    <row r="334" spans="34:48" ht="15">
      <c r="AH334" s="50"/>
      <c r="AI334" s="50"/>
      <c r="AJ334" s="50"/>
      <c r="AK334" s="50"/>
      <c r="AL334" s="50"/>
      <c r="AM334" s="50"/>
      <c r="AN334" s="50"/>
      <c r="AO334" s="51"/>
      <c r="AP334" s="50"/>
      <c r="AQ334" s="50"/>
      <c r="AR334" s="50"/>
      <c r="AS334" s="50"/>
      <c r="AT334" s="50"/>
      <c r="AU334" s="51"/>
      <c r="AV334" s="50"/>
    </row>
    <row r="335" spans="34:48" ht="15">
      <c r="AH335" s="50"/>
      <c r="AI335" s="50"/>
      <c r="AJ335" s="50"/>
      <c r="AK335" s="50"/>
      <c r="AL335" s="50"/>
      <c r="AM335" s="50"/>
      <c r="AN335" s="50"/>
      <c r="AO335" s="51"/>
      <c r="AP335" s="50"/>
      <c r="AQ335" s="50"/>
      <c r="AR335" s="50"/>
      <c r="AS335" s="50"/>
      <c r="AT335" s="50"/>
      <c r="AU335" s="51"/>
      <c r="AV335" s="50"/>
    </row>
    <row r="336" spans="34:48" ht="15">
      <c r="AH336" s="59"/>
      <c r="AI336" s="59"/>
      <c r="AJ336" s="59"/>
      <c r="AK336" s="59"/>
      <c r="AL336" s="59"/>
      <c r="AM336" s="59"/>
      <c r="AN336" s="59"/>
      <c r="AO336" s="60"/>
      <c r="AP336" s="59"/>
      <c r="AQ336" s="59"/>
      <c r="AR336" s="59"/>
      <c r="AS336" s="59"/>
      <c r="AT336" s="59"/>
      <c r="AU336" s="60"/>
      <c r="AV336" s="59"/>
    </row>
    <row r="337" spans="34:48" ht="15">
      <c r="AH337" s="50"/>
      <c r="AI337" s="50"/>
      <c r="AJ337" s="50"/>
      <c r="AK337" s="50"/>
      <c r="AL337" s="50"/>
      <c r="AM337" s="50"/>
      <c r="AN337" s="50"/>
      <c r="AO337" s="51"/>
      <c r="AP337" s="50"/>
      <c r="AQ337" s="50"/>
      <c r="AR337" s="50"/>
      <c r="AS337" s="50"/>
      <c r="AT337" s="50"/>
      <c r="AU337" s="51"/>
      <c r="AV337" s="50"/>
    </row>
    <row r="338" spans="34:48" ht="15">
      <c r="AH338" s="50"/>
      <c r="AI338" s="50"/>
      <c r="AJ338" s="50"/>
      <c r="AK338" s="50"/>
      <c r="AL338" s="50"/>
      <c r="AM338" s="50"/>
      <c r="AN338" s="50"/>
      <c r="AO338" s="51"/>
      <c r="AP338" s="50"/>
      <c r="AQ338" s="50"/>
      <c r="AR338" s="50"/>
      <c r="AS338" s="50"/>
      <c r="AT338" s="50"/>
      <c r="AU338" s="51"/>
      <c r="AV338" s="50"/>
    </row>
    <row r="339" spans="34:48" ht="15">
      <c r="AH339" s="50"/>
      <c r="AI339" s="50"/>
      <c r="AJ339" s="50"/>
      <c r="AK339" s="50"/>
      <c r="AL339" s="50"/>
      <c r="AM339" s="50"/>
      <c r="AN339" s="50"/>
      <c r="AO339" s="51"/>
      <c r="AP339" s="50"/>
      <c r="AQ339" s="50"/>
      <c r="AR339" s="50"/>
      <c r="AS339" s="50"/>
      <c r="AT339" s="50"/>
      <c r="AU339" s="51"/>
      <c r="AV339" s="50"/>
    </row>
    <row r="340" spans="34:48" ht="15">
      <c r="AH340" s="50"/>
      <c r="AI340" s="50"/>
      <c r="AJ340" s="50"/>
      <c r="AK340" s="50"/>
      <c r="AL340" s="50"/>
      <c r="AM340" s="50"/>
      <c r="AN340" s="50"/>
      <c r="AO340" s="51"/>
      <c r="AP340" s="50"/>
      <c r="AQ340" s="50"/>
      <c r="AR340" s="50"/>
      <c r="AS340" s="50"/>
      <c r="AT340" s="50"/>
      <c r="AU340" s="51"/>
      <c r="AV340" s="50"/>
    </row>
    <row r="341" spans="34:48" ht="15">
      <c r="AH341" s="59"/>
      <c r="AI341" s="59"/>
      <c r="AJ341" s="59"/>
      <c r="AK341" s="59"/>
      <c r="AL341" s="59"/>
      <c r="AM341" s="59"/>
      <c r="AN341" s="59"/>
      <c r="AO341" s="60"/>
      <c r="AP341" s="59"/>
      <c r="AQ341" s="59"/>
      <c r="AR341" s="59"/>
      <c r="AS341" s="59"/>
      <c r="AT341" s="59"/>
      <c r="AU341" s="60"/>
      <c r="AV341" s="59"/>
    </row>
    <row r="342" spans="34:48" ht="15">
      <c r="AH342" s="50"/>
      <c r="AI342" s="50"/>
      <c r="AJ342" s="50"/>
      <c r="AK342" s="50"/>
      <c r="AL342" s="50"/>
      <c r="AM342" s="50"/>
      <c r="AN342" s="50"/>
      <c r="AO342" s="51"/>
      <c r="AP342" s="50"/>
      <c r="AQ342" s="50"/>
      <c r="AR342" s="50"/>
      <c r="AS342" s="50"/>
      <c r="AT342" s="50"/>
      <c r="AU342" s="51"/>
      <c r="AV342" s="50"/>
    </row>
    <row r="343" spans="34:48" ht="15">
      <c r="AH343" s="50"/>
      <c r="AI343" s="50"/>
      <c r="AJ343" s="50"/>
      <c r="AK343" s="50"/>
      <c r="AL343" s="50"/>
      <c r="AM343" s="50"/>
      <c r="AN343" s="50"/>
      <c r="AO343" s="51"/>
      <c r="AP343" s="50"/>
      <c r="AQ343" s="50"/>
      <c r="AR343" s="50"/>
      <c r="AS343" s="50"/>
      <c r="AT343" s="50"/>
      <c r="AU343" s="51"/>
      <c r="AV343" s="50"/>
    </row>
    <row r="344" spans="34:48" ht="15">
      <c r="AH344" s="50"/>
      <c r="AI344" s="50"/>
      <c r="AJ344" s="50"/>
      <c r="AK344" s="50"/>
      <c r="AL344" s="50"/>
      <c r="AM344" s="50"/>
      <c r="AN344" s="50"/>
      <c r="AO344" s="51"/>
      <c r="AP344" s="50"/>
      <c r="AQ344" s="50"/>
      <c r="AR344" s="50"/>
      <c r="AS344" s="50"/>
      <c r="AT344" s="50"/>
      <c r="AU344" s="51"/>
      <c r="AV344" s="50"/>
    </row>
    <row r="345" spans="34:48" ht="15">
      <c r="AH345" s="50"/>
      <c r="AI345" s="50"/>
      <c r="AJ345" s="50"/>
      <c r="AK345" s="50"/>
      <c r="AL345" s="50"/>
      <c r="AM345" s="50"/>
      <c r="AN345" s="50"/>
      <c r="AO345" s="51"/>
      <c r="AP345" s="50"/>
      <c r="AQ345" s="50"/>
      <c r="AR345" s="50"/>
      <c r="AS345" s="50"/>
      <c r="AT345" s="50"/>
      <c r="AU345" s="51"/>
      <c r="AV345" s="50"/>
    </row>
    <row r="346" spans="34:48" ht="15">
      <c r="AH346" s="50"/>
      <c r="AI346" s="50"/>
      <c r="AJ346" s="50"/>
      <c r="AK346" s="50"/>
      <c r="AL346" s="50"/>
      <c r="AM346" s="50"/>
      <c r="AN346" s="50"/>
      <c r="AO346" s="51"/>
      <c r="AP346" s="50"/>
      <c r="AQ346" s="50"/>
      <c r="AR346" s="50"/>
      <c r="AS346" s="50"/>
      <c r="AT346" s="50"/>
      <c r="AU346" s="51"/>
      <c r="AV346" s="50"/>
    </row>
    <row r="347" spans="34:48" ht="15">
      <c r="AH347" s="50"/>
      <c r="AI347" s="50"/>
      <c r="AJ347" s="50"/>
      <c r="AK347" s="50"/>
      <c r="AL347" s="50"/>
      <c r="AM347" s="50"/>
      <c r="AN347" s="50"/>
      <c r="AO347" s="51"/>
      <c r="AP347" s="50"/>
      <c r="AQ347" s="50"/>
      <c r="AR347" s="50"/>
      <c r="AS347" s="50"/>
      <c r="AT347" s="50"/>
      <c r="AU347" s="51"/>
      <c r="AV347" s="50"/>
    </row>
    <row r="348" spans="34:48" ht="15">
      <c r="AH348" s="50"/>
      <c r="AI348" s="50"/>
      <c r="AJ348" s="50"/>
      <c r="AK348" s="50"/>
      <c r="AL348" s="50"/>
      <c r="AM348" s="50"/>
      <c r="AN348" s="50"/>
      <c r="AO348" s="51"/>
      <c r="AP348" s="50"/>
      <c r="AQ348" s="50"/>
      <c r="AR348" s="50"/>
      <c r="AS348" s="50"/>
      <c r="AT348" s="50"/>
      <c r="AU348" s="51"/>
      <c r="AV348" s="50"/>
    </row>
    <row r="349" spans="34:48" ht="15">
      <c r="AH349" s="50"/>
      <c r="AI349" s="50"/>
      <c r="AJ349" s="50"/>
      <c r="AK349" s="50"/>
      <c r="AL349" s="50"/>
      <c r="AM349" s="50"/>
      <c r="AN349" s="50"/>
      <c r="AO349" s="51"/>
      <c r="AP349" s="50"/>
      <c r="AQ349" s="50"/>
      <c r="AR349" s="50"/>
      <c r="AS349" s="50"/>
      <c r="AT349" s="50"/>
      <c r="AU349" s="51"/>
      <c r="AV349" s="50"/>
    </row>
    <row r="350" spans="34:48" ht="15">
      <c r="AH350" s="59"/>
      <c r="AI350" s="59"/>
      <c r="AJ350" s="59"/>
      <c r="AK350" s="59"/>
      <c r="AL350" s="59"/>
      <c r="AM350" s="59"/>
      <c r="AN350" s="59"/>
      <c r="AO350" s="60"/>
      <c r="AP350" s="59"/>
      <c r="AQ350" s="59"/>
      <c r="AR350" s="59"/>
      <c r="AS350" s="59"/>
      <c r="AT350" s="59"/>
      <c r="AU350" s="60"/>
      <c r="AV350" s="59"/>
    </row>
    <row r="351" spans="34:48" ht="15">
      <c r="AH351" s="59"/>
      <c r="AI351" s="59"/>
      <c r="AJ351" s="59"/>
      <c r="AK351" s="59"/>
      <c r="AL351" s="59"/>
      <c r="AM351" s="59"/>
      <c r="AN351" s="59"/>
      <c r="AO351" s="60"/>
      <c r="AP351" s="59"/>
      <c r="AQ351" s="59"/>
      <c r="AR351" s="59"/>
      <c r="AS351" s="59"/>
      <c r="AT351" s="59"/>
      <c r="AU351" s="60"/>
      <c r="AV351" s="59"/>
    </row>
    <row r="352" spans="34:48" ht="15">
      <c r="AH352" s="50"/>
      <c r="AI352" s="50"/>
      <c r="AJ352" s="50"/>
      <c r="AK352" s="50"/>
      <c r="AL352" s="50"/>
      <c r="AM352" s="50"/>
      <c r="AN352" s="50"/>
      <c r="AO352" s="51"/>
      <c r="AP352" s="50"/>
      <c r="AQ352" s="50"/>
      <c r="AR352" s="50"/>
      <c r="AS352" s="50"/>
      <c r="AT352" s="50"/>
      <c r="AU352" s="51"/>
      <c r="AV352" s="50"/>
    </row>
    <row r="353" spans="34:48" ht="15">
      <c r="AH353" s="50"/>
      <c r="AI353" s="50"/>
      <c r="AJ353" s="50"/>
      <c r="AK353" s="50"/>
      <c r="AL353" s="50"/>
      <c r="AM353" s="50"/>
      <c r="AN353" s="50"/>
      <c r="AO353" s="51"/>
      <c r="AP353" s="50"/>
      <c r="AQ353" s="50"/>
      <c r="AR353" s="50"/>
      <c r="AS353" s="50"/>
      <c r="AT353" s="50"/>
      <c r="AU353" s="51"/>
      <c r="AV353" s="50"/>
    </row>
    <row r="354" spans="34:48" ht="15">
      <c r="AH354" s="50"/>
      <c r="AI354" s="50"/>
      <c r="AJ354" s="50"/>
      <c r="AK354" s="50"/>
      <c r="AL354" s="50"/>
      <c r="AM354" s="50"/>
      <c r="AN354" s="50"/>
      <c r="AO354" s="51"/>
      <c r="AP354" s="50"/>
      <c r="AQ354" s="50"/>
      <c r="AR354" s="50"/>
      <c r="AS354" s="50"/>
      <c r="AT354" s="50"/>
      <c r="AU354" s="51"/>
      <c r="AV354" s="50"/>
    </row>
    <row r="355" spans="34:48" ht="15">
      <c r="AH355" s="50"/>
      <c r="AI355" s="50"/>
      <c r="AJ355" s="50"/>
      <c r="AK355" s="50"/>
      <c r="AL355" s="50"/>
      <c r="AM355" s="50"/>
      <c r="AN355" s="50"/>
      <c r="AO355" s="51"/>
      <c r="AP355" s="50"/>
      <c r="AQ355" s="50"/>
      <c r="AR355" s="50"/>
      <c r="AS355" s="50"/>
      <c r="AT355" s="50"/>
      <c r="AU355" s="51"/>
      <c r="AV355" s="50"/>
    </row>
    <row r="356" spans="34:48" ht="15">
      <c r="AH356" s="50"/>
      <c r="AI356" s="50"/>
      <c r="AJ356" s="50"/>
      <c r="AK356" s="50"/>
      <c r="AL356" s="50"/>
      <c r="AM356" s="50"/>
      <c r="AN356" s="50"/>
      <c r="AO356" s="51"/>
      <c r="AP356" s="50"/>
      <c r="AQ356" s="50"/>
      <c r="AR356" s="50"/>
      <c r="AS356" s="50"/>
      <c r="AT356" s="50"/>
      <c r="AU356" s="51"/>
      <c r="AV356" s="50"/>
    </row>
    <row r="357" spans="34:48" ht="15">
      <c r="AH357" s="50"/>
      <c r="AI357" s="50"/>
      <c r="AJ357" s="50"/>
      <c r="AK357" s="50"/>
      <c r="AL357" s="50"/>
      <c r="AM357" s="50"/>
      <c r="AN357" s="50"/>
      <c r="AO357" s="51"/>
      <c r="AP357" s="50"/>
      <c r="AQ357" s="50"/>
      <c r="AR357" s="50"/>
      <c r="AS357" s="50"/>
      <c r="AT357" s="50"/>
      <c r="AU357" s="51"/>
      <c r="AV357" s="50"/>
    </row>
    <row r="358" spans="34:48" ht="15">
      <c r="AH358" s="50"/>
      <c r="AI358" s="50"/>
      <c r="AJ358" s="50"/>
      <c r="AK358" s="50"/>
      <c r="AL358" s="50"/>
      <c r="AM358" s="50"/>
      <c r="AN358" s="50"/>
      <c r="AO358" s="51"/>
      <c r="AP358" s="50"/>
      <c r="AQ358" s="50"/>
      <c r="AR358" s="50"/>
      <c r="AS358" s="50"/>
      <c r="AT358" s="50"/>
      <c r="AU358" s="51"/>
      <c r="AV358" s="50"/>
    </row>
    <row r="359" spans="34:48" ht="15">
      <c r="AH359" s="50"/>
      <c r="AI359" s="50"/>
      <c r="AJ359" s="50"/>
      <c r="AK359" s="50"/>
      <c r="AL359" s="50"/>
      <c r="AM359" s="50"/>
      <c r="AN359" s="50"/>
      <c r="AO359" s="51"/>
      <c r="AP359" s="50"/>
      <c r="AQ359" s="50"/>
      <c r="AR359" s="50"/>
      <c r="AS359" s="50"/>
      <c r="AT359" s="50"/>
      <c r="AU359" s="51"/>
      <c r="AV359" s="50"/>
    </row>
    <row r="360" spans="34:48" ht="15">
      <c r="AH360" s="50"/>
      <c r="AI360" s="50"/>
      <c r="AJ360" s="50"/>
      <c r="AK360" s="50"/>
      <c r="AL360" s="50"/>
      <c r="AM360" s="50"/>
      <c r="AN360" s="50"/>
      <c r="AO360" s="51"/>
      <c r="AP360" s="50"/>
      <c r="AQ360" s="50"/>
      <c r="AR360" s="50"/>
      <c r="AS360" s="50"/>
      <c r="AT360" s="50"/>
      <c r="AU360" s="51"/>
      <c r="AV360" s="50"/>
    </row>
    <row r="361" spans="34:48" ht="15">
      <c r="AH361" s="50"/>
      <c r="AI361" s="50"/>
      <c r="AJ361" s="50"/>
      <c r="AK361" s="50"/>
      <c r="AL361" s="50"/>
      <c r="AM361" s="50"/>
      <c r="AN361" s="50"/>
      <c r="AO361" s="51"/>
      <c r="AP361" s="50"/>
      <c r="AQ361" s="50"/>
      <c r="AR361" s="50"/>
      <c r="AS361" s="50"/>
      <c r="AT361" s="50"/>
      <c r="AU361" s="51"/>
      <c r="AV361" s="50"/>
    </row>
    <row r="362" spans="34:48" ht="15">
      <c r="AH362" s="50"/>
      <c r="AI362" s="50"/>
      <c r="AJ362" s="50"/>
      <c r="AK362" s="50"/>
      <c r="AL362" s="50"/>
      <c r="AM362" s="50"/>
      <c r="AN362" s="50"/>
      <c r="AO362" s="51"/>
      <c r="AP362" s="50"/>
      <c r="AQ362" s="50"/>
      <c r="AR362" s="50"/>
      <c r="AS362" s="50"/>
      <c r="AT362" s="50"/>
      <c r="AU362" s="51"/>
      <c r="AV362" s="50"/>
    </row>
    <row r="363" spans="34:48" ht="15">
      <c r="AH363" s="50"/>
      <c r="AI363" s="50"/>
      <c r="AJ363" s="50"/>
      <c r="AK363" s="50"/>
      <c r="AL363" s="50"/>
      <c r="AM363" s="50"/>
      <c r="AN363" s="50"/>
      <c r="AO363" s="51"/>
      <c r="AP363" s="50"/>
      <c r="AQ363" s="50"/>
      <c r="AR363" s="50"/>
      <c r="AS363" s="50"/>
      <c r="AT363" s="50"/>
      <c r="AU363" s="51"/>
      <c r="AV363" s="50"/>
    </row>
    <row r="364" spans="34:48" ht="15">
      <c r="AH364" s="50"/>
      <c r="AI364" s="50"/>
      <c r="AJ364" s="50"/>
      <c r="AK364" s="50"/>
      <c r="AL364" s="50"/>
      <c r="AM364" s="50"/>
      <c r="AN364" s="50"/>
      <c r="AO364" s="51"/>
      <c r="AP364" s="50"/>
      <c r="AQ364" s="50"/>
      <c r="AR364" s="50"/>
      <c r="AS364" s="50"/>
      <c r="AT364" s="50"/>
      <c r="AU364" s="51"/>
      <c r="AV364" s="50"/>
    </row>
    <row r="365" spans="34:48" ht="15">
      <c r="AH365" s="50"/>
      <c r="AI365" s="50"/>
      <c r="AJ365" s="50"/>
      <c r="AK365" s="50"/>
      <c r="AL365" s="50"/>
      <c r="AM365" s="50"/>
      <c r="AN365" s="50"/>
      <c r="AO365" s="51"/>
      <c r="AP365" s="50"/>
      <c r="AQ365" s="50"/>
      <c r="AR365" s="50"/>
      <c r="AS365" s="50"/>
      <c r="AT365" s="50"/>
      <c r="AU365" s="51"/>
      <c r="AV365" s="50"/>
    </row>
    <row r="366" spans="34:48" ht="15">
      <c r="AH366" s="50"/>
      <c r="AI366" s="50"/>
      <c r="AJ366" s="50"/>
      <c r="AK366" s="50"/>
      <c r="AL366" s="50"/>
      <c r="AM366" s="50"/>
      <c r="AN366" s="50"/>
      <c r="AO366" s="51"/>
      <c r="AP366" s="50"/>
      <c r="AQ366" s="50"/>
      <c r="AR366" s="50"/>
      <c r="AS366" s="50"/>
      <c r="AT366" s="50"/>
      <c r="AU366" s="51"/>
      <c r="AV366" s="50"/>
    </row>
    <row r="367" spans="34:48" ht="15">
      <c r="AH367" s="50"/>
      <c r="AI367" s="50"/>
      <c r="AJ367" s="50"/>
      <c r="AK367" s="50"/>
      <c r="AL367" s="50"/>
      <c r="AM367" s="50"/>
      <c r="AN367" s="50"/>
      <c r="AO367" s="51"/>
      <c r="AP367" s="50"/>
      <c r="AQ367" s="50"/>
      <c r="AR367" s="50"/>
      <c r="AS367" s="50"/>
      <c r="AT367" s="50"/>
      <c r="AU367" s="51"/>
      <c r="AV367" s="50"/>
    </row>
    <row r="368" spans="34:48" ht="15">
      <c r="AH368" s="50"/>
      <c r="AI368" s="50"/>
      <c r="AJ368" s="50"/>
      <c r="AK368" s="50"/>
      <c r="AL368" s="50"/>
      <c r="AM368" s="50"/>
      <c r="AN368" s="50"/>
      <c r="AO368" s="51"/>
      <c r="AP368" s="50"/>
      <c r="AQ368" s="50"/>
      <c r="AR368" s="50"/>
      <c r="AS368" s="50"/>
      <c r="AT368" s="50"/>
      <c r="AU368" s="51"/>
      <c r="AV368" s="50"/>
    </row>
    <row r="369" spans="34:48" ht="15">
      <c r="AH369" s="50"/>
      <c r="AI369" s="50"/>
      <c r="AJ369" s="50"/>
      <c r="AK369" s="50"/>
      <c r="AL369" s="50"/>
      <c r="AM369" s="50"/>
      <c r="AN369" s="50"/>
      <c r="AO369" s="51"/>
      <c r="AP369" s="50"/>
      <c r="AQ369" s="50"/>
      <c r="AR369" s="50"/>
      <c r="AS369" s="50"/>
      <c r="AT369" s="50"/>
      <c r="AU369" s="51"/>
      <c r="AV369" s="50"/>
    </row>
    <row r="370" spans="34:48" ht="15">
      <c r="AH370" s="50"/>
      <c r="AI370" s="50"/>
      <c r="AJ370" s="50"/>
      <c r="AK370" s="50"/>
      <c r="AL370" s="50"/>
      <c r="AM370" s="50"/>
      <c r="AN370" s="50"/>
      <c r="AO370" s="51"/>
      <c r="AP370" s="50"/>
      <c r="AQ370" s="50"/>
      <c r="AR370" s="50"/>
      <c r="AS370" s="50"/>
      <c r="AT370" s="50"/>
      <c r="AU370" s="51"/>
      <c r="AV370" s="50"/>
    </row>
    <row r="371" spans="34:48" ht="15">
      <c r="AH371" s="59"/>
      <c r="AI371" s="59"/>
      <c r="AJ371" s="59"/>
      <c r="AK371" s="59"/>
      <c r="AL371" s="59"/>
      <c r="AM371" s="59"/>
      <c r="AN371" s="59"/>
      <c r="AO371" s="60"/>
      <c r="AP371" s="59"/>
      <c r="AQ371" s="59"/>
      <c r="AR371" s="59"/>
      <c r="AS371" s="59"/>
      <c r="AT371" s="59"/>
      <c r="AU371" s="60"/>
      <c r="AV371" s="59"/>
    </row>
    <row r="372" spans="34:48" ht="15">
      <c r="AH372" s="50"/>
      <c r="AI372" s="50"/>
      <c r="AJ372" s="50"/>
      <c r="AK372" s="50"/>
      <c r="AL372" s="50"/>
      <c r="AM372" s="50"/>
      <c r="AN372" s="50"/>
      <c r="AO372" s="51"/>
      <c r="AP372" s="50"/>
      <c r="AQ372" s="50"/>
      <c r="AR372" s="50"/>
      <c r="AS372" s="50"/>
      <c r="AT372" s="50"/>
      <c r="AU372" s="51"/>
      <c r="AV372" s="50"/>
    </row>
    <row r="373" spans="34:48" ht="15">
      <c r="AH373" s="59"/>
      <c r="AI373" s="59"/>
      <c r="AJ373" s="59"/>
      <c r="AK373" s="59"/>
      <c r="AL373" s="59"/>
      <c r="AM373" s="59"/>
      <c r="AN373" s="59"/>
      <c r="AO373" s="60"/>
      <c r="AP373" s="59"/>
      <c r="AQ373" s="59"/>
      <c r="AR373" s="59"/>
      <c r="AS373" s="59"/>
      <c r="AT373" s="59"/>
      <c r="AU373" s="60"/>
      <c r="AV373" s="59"/>
    </row>
    <row r="374" spans="34:48" ht="15">
      <c r="AH374" s="50"/>
      <c r="AI374" s="50"/>
      <c r="AJ374" s="50"/>
      <c r="AK374" s="50"/>
      <c r="AL374" s="50"/>
      <c r="AM374" s="50"/>
      <c r="AN374" s="50"/>
      <c r="AO374" s="51"/>
      <c r="AP374" s="50"/>
      <c r="AQ374" s="50"/>
      <c r="AR374" s="50"/>
      <c r="AS374" s="50"/>
      <c r="AT374" s="50"/>
      <c r="AU374" s="51"/>
      <c r="AV374" s="50"/>
    </row>
    <row r="375" spans="34:48" ht="15">
      <c r="AH375" s="50"/>
      <c r="AI375" s="50"/>
      <c r="AJ375" s="50"/>
      <c r="AK375" s="50"/>
      <c r="AL375" s="50"/>
      <c r="AM375" s="50"/>
      <c r="AN375" s="50"/>
      <c r="AO375" s="51"/>
      <c r="AP375" s="50"/>
      <c r="AQ375" s="50"/>
      <c r="AR375" s="50"/>
      <c r="AS375" s="50"/>
      <c r="AT375" s="50"/>
      <c r="AU375" s="51"/>
      <c r="AV375" s="50"/>
    </row>
    <row r="376" spans="34:48" ht="15">
      <c r="AH376" s="50"/>
      <c r="AI376" s="50"/>
      <c r="AJ376" s="50"/>
      <c r="AK376" s="50"/>
      <c r="AL376" s="50"/>
      <c r="AM376" s="50"/>
      <c r="AN376" s="50"/>
      <c r="AO376" s="51"/>
      <c r="AP376" s="50"/>
      <c r="AQ376" s="50"/>
      <c r="AR376" s="50"/>
      <c r="AS376" s="50"/>
      <c r="AT376" s="50"/>
      <c r="AU376" s="51"/>
      <c r="AV376" s="50"/>
    </row>
    <row r="377" spans="34:48" ht="15">
      <c r="AH377" s="50"/>
      <c r="AI377" s="50"/>
      <c r="AJ377" s="50"/>
      <c r="AK377" s="50"/>
      <c r="AL377" s="50"/>
      <c r="AM377" s="50"/>
      <c r="AN377" s="50"/>
      <c r="AO377" s="51"/>
      <c r="AP377" s="50"/>
      <c r="AQ377" s="50"/>
      <c r="AR377" s="50"/>
      <c r="AS377" s="50"/>
      <c r="AT377" s="50"/>
      <c r="AU377" s="51"/>
      <c r="AV377" s="50"/>
    </row>
    <row r="378" spans="34:48" ht="15">
      <c r="AH378" s="50"/>
      <c r="AI378" s="50"/>
      <c r="AJ378" s="50"/>
      <c r="AK378" s="50"/>
      <c r="AL378" s="50"/>
      <c r="AM378" s="50"/>
      <c r="AN378" s="50"/>
      <c r="AO378" s="51"/>
      <c r="AP378" s="50"/>
      <c r="AQ378" s="50"/>
      <c r="AR378" s="50"/>
      <c r="AS378" s="50"/>
      <c r="AT378" s="50"/>
      <c r="AU378" s="51"/>
      <c r="AV378" s="50"/>
    </row>
    <row r="379" spans="34:48" ht="15">
      <c r="AH379" s="59"/>
      <c r="AI379" s="59"/>
      <c r="AJ379" s="59"/>
      <c r="AK379" s="59"/>
      <c r="AL379" s="59"/>
      <c r="AM379" s="59"/>
      <c r="AN379" s="59"/>
      <c r="AO379" s="60"/>
      <c r="AP379" s="59"/>
      <c r="AQ379" s="59"/>
      <c r="AR379" s="59"/>
      <c r="AS379" s="59"/>
      <c r="AT379" s="59"/>
      <c r="AU379" s="60"/>
      <c r="AV379" s="59"/>
    </row>
    <row r="380" spans="34:48" ht="15">
      <c r="AH380" s="50"/>
      <c r="AI380" s="50"/>
      <c r="AJ380" s="50"/>
      <c r="AK380" s="50"/>
      <c r="AL380" s="50"/>
      <c r="AM380" s="50"/>
      <c r="AN380" s="50"/>
      <c r="AO380" s="51"/>
      <c r="AP380" s="50"/>
      <c r="AQ380" s="50"/>
      <c r="AR380" s="50"/>
      <c r="AS380" s="50"/>
      <c r="AT380" s="50"/>
      <c r="AU380" s="51"/>
      <c r="AV380" s="50"/>
    </row>
    <row r="381" spans="34:48" ht="15">
      <c r="AH381" s="50"/>
      <c r="AI381" s="50"/>
      <c r="AJ381" s="50"/>
      <c r="AK381" s="50"/>
      <c r="AL381" s="50"/>
      <c r="AM381" s="50"/>
      <c r="AN381" s="50"/>
      <c r="AO381" s="51"/>
      <c r="AP381" s="50"/>
      <c r="AQ381" s="50"/>
      <c r="AR381" s="50"/>
      <c r="AS381" s="50"/>
      <c r="AT381" s="50"/>
      <c r="AU381" s="51"/>
      <c r="AV381" s="50"/>
    </row>
    <row r="382" spans="34:48" ht="15">
      <c r="AH382" s="50"/>
      <c r="AI382" s="50"/>
      <c r="AJ382" s="50"/>
      <c r="AK382" s="50"/>
      <c r="AL382" s="50"/>
      <c r="AM382" s="50"/>
      <c r="AN382" s="50"/>
      <c r="AO382" s="51"/>
      <c r="AP382" s="50"/>
      <c r="AQ382" s="50"/>
      <c r="AR382" s="50"/>
      <c r="AS382" s="50"/>
      <c r="AT382" s="50"/>
      <c r="AU382" s="51"/>
      <c r="AV382" s="50"/>
    </row>
    <row r="383" spans="34:48" ht="15">
      <c r="AH383" s="50"/>
      <c r="AI383" s="50"/>
      <c r="AJ383" s="50"/>
      <c r="AK383" s="50"/>
      <c r="AL383" s="50"/>
      <c r="AM383" s="50"/>
      <c r="AN383" s="50"/>
      <c r="AO383" s="51"/>
      <c r="AP383" s="50"/>
      <c r="AQ383" s="50"/>
      <c r="AR383" s="50"/>
      <c r="AS383" s="50"/>
      <c r="AT383" s="50"/>
      <c r="AU383" s="51"/>
      <c r="AV383" s="50"/>
    </row>
    <row r="384" spans="34:48" ht="15">
      <c r="AH384" s="50"/>
      <c r="AI384" s="50"/>
      <c r="AJ384" s="50"/>
      <c r="AK384" s="50"/>
      <c r="AL384" s="50"/>
      <c r="AM384" s="50"/>
      <c r="AN384" s="50"/>
      <c r="AO384" s="51"/>
      <c r="AP384" s="50"/>
      <c r="AQ384" s="50"/>
      <c r="AR384" s="50"/>
      <c r="AS384" s="50"/>
      <c r="AT384" s="50"/>
      <c r="AU384" s="51"/>
      <c r="AV384" s="50"/>
    </row>
    <row r="385" spans="34:48" ht="15">
      <c r="AH385" s="50"/>
      <c r="AI385" s="50"/>
      <c r="AJ385" s="50"/>
      <c r="AK385" s="50"/>
      <c r="AL385" s="50"/>
      <c r="AM385" s="50"/>
      <c r="AN385" s="50"/>
      <c r="AO385" s="51"/>
      <c r="AP385" s="50"/>
      <c r="AQ385" s="50"/>
      <c r="AR385" s="50"/>
      <c r="AS385" s="50"/>
      <c r="AT385" s="50"/>
      <c r="AU385" s="51"/>
      <c r="AV385" s="50"/>
    </row>
    <row r="386" spans="34:48" ht="15">
      <c r="AH386" s="50"/>
      <c r="AI386" s="50"/>
      <c r="AJ386" s="50"/>
      <c r="AK386" s="50"/>
      <c r="AL386" s="50"/>
      <c r="AM386" s="50"/>
      <c r="AN386" s="50"/>
      <c r="AO386" s="51"/>
      <c r="AP386" s="50"/>
      <c r="AQ386" s="50"/>
      <c r="AR386" s="50"/>
      <c r="AS386" s="50"/>
      <c r="AT386" s="50"/>
      <c r="AU386" s="51"/>
      <c r="AV386" s="50"/>
    </row>
    <row r="387" spans="34:48" ht="15">
      <c r="AH387" s="50"/>
      <c r="AI387" s="50"/>
      <c r="AJ387" s="50"/>
      <c r="AK387" s="50"/>
      <c r="AL387" s="50"/>
      <c r="AM387" s="50"/>
      <c r="AN387" s="50"/>
      <c r="AO387" s="51"/>
      <c r="AP387" s="50"/>
      <c r="AQ387" s="50"/>
      <c r="AR387" s="50"/>
      <c r="AS387" s="50"/>
      <c r="AT387" s="50"/>
      <c r="AU387" s="51"/>
      <c r="AV387" s="50"/>
    </row>
    <row r="388" spans="34:48" ht="15">
      <c r="AH388" s="50"/>
      <c r="AI388" s="50"/>
      <c r="AJ388" s="50"/>
      <c r="AK388" s="50"/>
      <c r="AL388" s="50"/>
      <c r="AM388" s="50"/>
      <c r="AN388" s="50"/>
      <c r="AO388" s="51"/>
      <c r="AP388" s="50"/>
      <c r="AQ388" s="50"/>
      <c r="AR388" s="50"/>
      <c r="AS388" s="50"/>
      <c r="AT388" s="50"/>
      <c r="AU388" s="51"/>
      <c r="AV388" s="50"/>
    </row>
    <row r="389" spans="34:48" ht="15">
      <c r="AH389" s="50"/>
      <c r="AI389" s="50"/>
      <c r="AJ389" s="50"/>
      <c r="AK389" s="50"/>
      <c r="AL389" s="50"/>
      <c r="AM389" s="50"/>
      <c r="AN389" s="50"/>
      <c r="AO389" s="51"/>
      <c r="AP389" s="50"/>
      <c r="AQ389" s="50"/>
      <c r="AR389" s="50"/>
      <c r="AS389" s="50"/>
      <c r="AT389" s="50"/>
      <c r="AU389" s="51"/>
      <c r="AV389" s="50"/>
    </row>
    <row r="390" spans="34:48" ht="15">
      <c r="AH390" s="50"/>
      <c r="AI390" s="50"/>
      <c r="AJ390" s="50"/>
      <c r="AK390" s="50"/>
      <c r="AL390" s="50"/>
      <c r="AM390" s="50"/>
      <c r="AN390" s="50"/>
      <c r="AO390" s="51"/>
      <c r="AP390" s="50"/>
      <c r="AQ390" s="50"/>
      <c r="AR390" s="50"/>
      <c r="AS390" s="50"/>
      <c r="AT390" s="50"/>
      <c r="AU390" s="51"/>
      <c r="AV390" s="50"/>
    </row>
    <row r="391" spans="34:48" ht="15">
      <c r="AH391" s="50"/>
      <c r="AI391" s="50"/>
      <c r="AJ391" s="50"/>
      <c r="AK391" s="50"/>
      <c r="AL391" s="50"/>
      <c r="AM391" s="50"/>
      <c r="AN391" s="50"/>
      <c r="AO391" s="51"/>
      <c r="AP391" s="50"/>
      <c r="AQ391" s="50"/>
      <c r="AR391" s="50"/>
      <c r="AS391" s="50"/>
      <c r="AT391" s="50"/>
      <c r="AU391" s="51"/>
      <c r="AV391" s="50"/>
    </row>
    <row r="392" spans="34:48" ht="15">
      <c r="AH392" s="50"/>
      <c r="AI392" s="50"/>
      <c r="AJ392" s="50"/>
      <c r="AK392" s="50"/>
      <c r="AL392" s="50"/>
      <c r="AM392" s="50"/>
      <c r="AN392" s="50"/>
      <c r="AO392" s="51"/>
      <c r="AP392" s="50"/>
      <c r="AQ392" s="50"/>
      <c r="AR392" s="50"/>
      <c r="AS392" s="50"/>
      <c r="AT392" s="50"/>
      <c r="AU392" s="51"/>
      <c r="AV392" s="50"/>
    </row>
    <row r="393" spans="34:48" ht="15">
      <c r="AH393" s="50"/>
      <c r="AI393" s="50"/>
      <c r="AJ393" s="50"/>
      <c r="AK393" s="50"/>
      <c r="AL393" s="50"/>
      <c r="AM393" s="50"/>
      <c r="AN393" s="50"/>
      <c r="AO393" s="51"/>
      <c r="AP393" s="50"/>
      <c r="AQ393" s="50"/>
      <c r="AR393" s="50"/>
      <c r="AS393" s="50"/>
      <c r="AT393" s="50"/>
      <c r="AU393" s="51"/>
      <c r="AV393" s="50"/>
    </row>
    <row r="394" spans="34:48" ht="15">
      <c r="AH394" s="50"/>
      <c r="AI394" s="50"/>
      <c r="AJ394" s="50"/>
      <c r="AK394" s="50"/>
      <c r="AL394" s="50"/>
      <c r="AM394" s="50"/>
      <c r="AN394" s="50"/>
      <c r="AO394" s="51"/>
      <c r="AP394" s="50"/>
      <c r="AQ394" s="50"/>
      <c r="AR394" s="50"/>
      <c r="AS394" s="50"/>
      <c r="AT394" s="50"/>
      <c r="AU394" s="51"/>
      <c r="AV394" s="50"/>
    </row>
    <row r="395" spans="34:48" ht="15">
      <c r="AH395" s="50"/>
      <c r="AI395" s="50"/>
      <c r="AJ395" s="50"/>
      <c r="AK395" s="50"/>
      <c r="AL395" s="50"/>
      <c r="AM395" s="50"/>
      <c r="AN395" s="50"/>
      <c r="AO395" s="51"/>
      <c r="AP395" s="50"/>
      <c r="AQ395" s="50"/>
      <c r="AR395" s="50"/>
      <c r="AS395" s="50"/>
      <c r="AT395" s="50"/>
      <c r="AU395" s="51"/>
      <c r="AV395" s="50"/>
    </row>
    <row r="396" spans="34:48" ht="15">
      <c r="AH396" s="50"/>
      <c r="AI396" s="50"/>
      <c r="AJ396" s="50"/>
      <c r="AK396" s="50"/>
      <c r="AL396" s="50"/>
      <c r="AM396" s="50"/>
      <c r="AN396" s="50"/>
      <c r="AO396" s="51"/>
      <c r="AP396" s="50"/>
      <c r="AQ396" s="50"/>
      <c r="AR396" s="50"/>
      <c r="AS396" s="50"/>
      <c r="AT396" s="50"/>
      <c r="AU396" s="51"/>
      <c r="AV396" s="50"/>
    </row>
    <row r="397" spans="34:48" ht="15">
      <c r="AH397" s="50"/>
      <c r="AI397" s="50"/>
      <c r="AJ397" s="50"/>
      <c r="AK397" s="50"/>
      <c r="AL397" s="50"/>
      <c r="AM397" s="50"/>
      <c r="AN397" s="50"/>
      <c r="AO397" s="51"/>
      <c r="AP397" s="50"/>
      <c r="AQ397" s="50"/>
      <c r="AR397" s="50"/>
      <c r="AS397" s="50"/>
      <c r="AT397" s="50"/>
      <c r="AU397" s="51"/>
      <c r="AV397" s="50"/>
    </row>
    <row r="398" spans="34:48" ht="15">
      <c r="AH398" s="50"/>
      <c r="AI398" s="50"/>
      <c r="AJ398" s="50"/>
      <c r="AK398" s="50"/>
      <c r="AL398" s="50"/>
      <c r="AM398" s="50"/>
      <c r="AN398" s="50"/>
      <c r="AO398" s="51"/>
      <c r="AP398" s="50"/>
      <c r="AQ398" s="50"/>
      <c r="AR398" s="50"/>
      <c r="AS398" s="50"/>
      <c r="AT398" s="50"/>
      <c r="AU398" s="51"/>
      <c r="AV398" s="50"/>
    </row>
    <row r="399" spans="34:48" ht="15">
      <c r="AH399" s="50"/>
      <c r="AI399" s="50"/>
      <c r="AJ399" s="50"/>
      <c r="AK399" s="50"/>
      <c r="AL399" s="50"/>
      <c r="AM399" s="50"/>
      <c r="AN399" s="50"/>
      <c r="AO399" s="51"/>
      <c r="AP399" s="50"/>
      <c r="AQ399" s="50"/>
      <c r="AR399" s="50"/>
      <c r="AS399" s="50"/>
      <c r="AT399" s="50"/>
      <c r="AU399" s="51"/>
      <c r="AV399" s="50"/>
    </row>
    <row r="400" spans="34:48" ht="15">
      <c r="AH400" s="50"/>
      <c r="AI400" s="50"/>
      <c r="AJ400" s="50"/>
      <c r="AK400" s="50"/>
      <c r="AL400" s="50"/>
      <c r="AM400" s="50"/>
      <c r="AN400" s="50"/>
      <c r="AO400" s="51"/>
      <c r="AP400" s="50"/>
      <c r="AQ400" s="50"/>
      <c r="AR400" s="50"/>
      <c r="AS400" s="50"/>
      <c r="AT400" s="50"/>
      <c r="AU400" s="51"/>
      <c r="AV400" s="50"/>
    </row>
    <row r="401" spans="34:48" ht="15">
      <c r="AH401" s="50"/>
      <c r="AI401" s="50"/>
      <c r="AJ401" s="50"/>
      <c r="AK401" s="50"/>
      <c r="AL401" s="50"/>
      <c r="AM401" s="50"/>
      <c r="AN401" s="50"/>
      <c r="AO401" s="51"/>
      <c r="AP401" s="50"/>
      <c r="AQ401" s="50"/>
      <c r="AR401" s="50"/>
      <c r="AS401" s="50"/>
      <c r="AT401" s="50"/>
      <c r="AU401" s="51"/>
      <c r="AV401" s="50"/>
    </row>
    <row r="402" spans="34:48" ht="15">
      <c r="AH402" s="50"/>
      <c r="AI402" s="50"/>
      <c r="AJ402" s="50"/>
      <c r="AK402" s="50"/>
      <c r="AL402" s="50"/>
      <c r="AM402" s="50"/>
      <c r="AN402" s="50"/>
      <c r="AO402" s="51"/>
      <c r="AP402" s="50"/>
      <c r="AQ402" s="50"/>
      <c r="AR402" s="50"/>
      <c r="AS402" s="50"/>
      <c r="AT402" s="50"/>
      <c r="AU402" s="51"/>
      <c r="AV402" s="50"/>
    </row>
    <row r="403" spans="34:48" ht="15">
      <c r="AH403" s="50"/>
      <c r="AI403" s="50"/>
      <c r="AJ403" s="50"/>
      <c r="AK403" s="50"/>
      <c r="AL403" s="50"/>
      <c r="AM403" s="50"/>
      <c r="AN403" s="50"/>
      <c r="AO403" s="51"/>
      <c r="AP403" s="50"/>
      <c r="AQ403" s="50"/>
      <c r="AR403" s="50"/>
      <c r="AS403" s="50"/>
      <c r="AT403" s="50"/>
      <c r="AU403" s="51"/>
      <c r="AV403" s="50"/>
    </row>
    <row r="404" spans="34:48" ht="15">
      <c r="AH404" s="50"/>
      <c r="AI404" s="50"/>
      <c r="AJ404" s="50"/>
      <c r="AK404" s="50"/>
      <c r="AL404" s="50"/>
      <c r="AM404" s="50"/>
      <c r="AN404" s="50"/>
      <c r="AO404" s="51"/>
      <c r="AP404" s="50"/>
      <c r="AQ404" s="50"/>
      <c r="AR404" s="50"/>
      <c r="AS404" s="50"/>
      <c r="AT404" s="50"/>
      <c r="AU404" s="51"/>
      <c r="AV404" s="50"/>
    </row>
    <row r="405" spans="34:48" ht="15">
      <c r="AH405" s="50"/>
      <c r="AI405" s="50"/>
      <c r="AJ405" s="50"/>
      <c r="AK405" s="50"/>
      <c r="AL405" s="50"/>
      <c r="AM405" s="50"/>
      <c r="AN405" s="50"/>
      <c r="AO405" s="51"/>
      <c r="AP405" s="50"/>
      <c r="AQ405" s="50"/>
      <c r="AR405" s="50"/>
      <c r="AS405" s="50"/>
      <c r="AT405" s="50"/>
      <c r="AU405" s="51"/>
      <c r="AV405" s="50"/>
    </row>
    <row r="406" spans="34:48" ht="15">
      <c r="AH406" s="50"/>
      <c r="AI406" s="50"/>
      <c r="AJ406" s="50"/>
      <c r="AK406" s="50"/>
      <c r="AL406" s="50"/>
      <c r="AM406" s="50"/>
      <c r="AN406" s="50"/>
      <c r="AO406" s="51"/>
      <c r="AP406" s="50"/>
      <c r="AQ406" s="50"/>
      <c r="AR406" s="50"/>
      <c r="AS406" s="50"/>
      <c r="AT406" s="50"/>
      <c r="AU406" s="51"/>
      <c r="AV406" s="50"/>
    </row>
    <row r="407" spans="34:48" ht="15">
      <c r="AH407" s="50"/>
      <c r="AI407" s="50"/>
      <c r="AJ407" s="50"/>
      <c r="AK407" s="50"/>
      <c r="AL407" s="50"/>
      <c r="AM407" s="50"/>
      <c r="AN407" s="50"/>
      <c r="AO407" s="51"/>
      <c r="AP407" s="50"/>
      <c r="AQ407" s="50"/>
      <c r="AR407" s="50"/>
      <c r="AS407" s="50"/>
      <c r="AT407" s="50"/>
      <c r="AU407" s="51"/>
      <c r="AV407" s="50"/>
    </row>
    <row r="408" spans="34:48" ht="15">
      <c r="AH408" s="50"/>
      <c r="AI408" s="50"/>
      <c r="AJ408" s="50"/>
      <c r="AK408" s="50"/>
      <c r="AL408" s="50"/>
      <c r="AM408" s="50"/>
      <c r="AN408" s="50"/>
      <c r="AO408" s="51"/>
      <c r="AP408" s="50"/>
      <c r="AQ408" s="50"/>
      <c r="AR408" s="50"/>
      <c r="AS408" s="50"/>
      <c r="AT408" s="50"/>
      <c r="AU408" s="51"/>
      <c r="AV408" s="50"/>
    </row>
    <row r="409" spans="34:48" ht="15">
      <c r="AH409" s="50"/>
      <c r="AI409" s="50"/>
      <c r="AJ409" s="50"/>
      <c r="AK409" s="50"/>
      <c r="AL409" s="50"/>
      <c r="AM409" s="50"/>
      <c r="AN409" s="50"/>
      <c r="AO409" s="51"/>
      <c r="AP409" s="50"/>
      <c r="AQ409" s="50"/>
      <c r="AR409" s="50"/>
      <c r="AS409" s="50"/>
      <c r="AT409" s="50"/>
      <c r="AU409" s="51"/>
      <c r="AV409" s="50"/>
    </row>
    <row r="410" spans="34:48" ht="15">
      <c r="AH410" s="50"/>
      <c r="AI410" s="50"/>
      <c r="AJ410" s="50"/>
      <c r="AK410" s="50"/>
      <c r="AL410" s="50"/>
      <c r="AM410" s="50"/>
      <c r="AN410" s="50"/>
      <c r="AO410" s="51"/>
      <c r="AP410" s="50"/>
      <c r="AQ410" s="50"/>
      <c r="AR410" s="50"/>
      <c r="AS410" s="50"/>
      <c r="AT410" s="50"/>
      <c r="AU410" s="51"/>
      <c r="AV410" s="50"/>
    </row>
    <row r="411" spans="34:48" ht="15">
      <c r="AH411" s="50"/>
      <c r="AI411" s="50"/>
      <c r="AJ411" s="50"/>
      <c r="AK411" s="50"/>
      <c r="AL411" s="50"/>
      <c r="AM411" s="50"/>
      <c r="AN411" s="50"/>
      <c r="AO411" s="51"/>
      <c r="AP411" s="50"/>
      <c r="AQ411" s="50"/>
      <c r="AR411" s="50"/>
      <c r="AS411" s="50"/>
      <c r="AT411" s="50"/>
      <c r="AU411" s="51"/>
      <c r="AV411" s="50"/>
    </row>
    <row r="412" spans="34:48" ht="15">
      <c r="AH412" s="50"/>
      <c r="AI412" s="50"/>
      <c r="AJ412" s="50"/>
      <c r="AK412" s="50"/>
      <c r="AL412" s="50"/>
      <c r="AM412" s="50"/>
      <c r="AN412" s="50"/>
      <c r="AO412" s="51"/>
      <c r="AP412" s="50"/>
      <c r="AQ412" s="50"/>
      <c r="AR412" s="50"/>
      <c r="AS412" s="50"/>
      <c r="AT412" s="50"/>
      <c r="AU412" s="51"/>
      <c r="AV412" s="50"/>
    </row>
    <row r="413" spans="34:48" ht="15">
      <c r="AH413" s="50"/>
      <c r="AI413" s="50"/>
      <c r="AJ413" s="50"/>
      <c r="AK413" s="50"/>
      <c r="AL413" s="50"/>
      <c r="AM413" s="50"/>
      <c r="AN413" s="50"/>
      <c r="AO413" s="51"/>
      <c r="AP413" s="50"/>
      <c r="AQ413" s="50"/>
      <c r="AR413" s="50"/>
      <c r="AS413" s="50"/>
      <c r="AT413" s="50"/>
      <c r="AU413" s="51"/>
      <c r="AV413" s="50"/>
    </row>
    <row r="414" spans="34:48" ht="15">
      <c r="AH414" s="50"/>
      <c r="AI414" s="50"/>
      <c r="AJ414" s="50"/>
      <c r="AK414" s="50"/>
      <c r="AL414" s="50"/>
      <c r="AM414" s="50"/>
      <c r="AN414" s="50"/>
      <c r="AO414" s="51"/>
      <c r="AP414" s="50"/>
      <c r="AQ414" s="50"/>
      <c r="AR414" s="50"/>
      <c r="AS414" s="50"/>
      <c r="AT414" s="50"/>
      <c r="AU414" s="51"/>
      <c r="AV414" s="50"/>
    </row>
    <row r="415" spans="34:48" ht="15">
      <c r="AH415" s="50"/>
      <c r="AI415" s="50"/>
      <c r="AJ415" s="50"/>
      <c r="AK415" s="50"/>
      <c r="AL415" s="50"/>
      <c r="AM415" s="50"/>
      <c r="AN415" s="50"/>
      <c r="AO415" s="51"/>
      <c r="AP415" s="50"/>
      <c r="AQ415" s="50"/>
      <c r="AR415" s="50"/>
      <c r="AS415" s="50"/>
      <c r="AT415" s="50"/>
      <c r="AU415" s="51"/>
      <c r="AV415" s="50"/>
    </row>
    <row r="416" spans="34:48" ht="15">
      <c r="AH416" s="50"/>
      <c r="AI416" s="50"/>
      <c r="AJ416" s="50"/>
      <c r="AK416" s="50"/>
      <c r="AL416" s="50"/>
      <c r="AM416" s="50"/>
      <c r="AN416" s="50"/>
      <c r="AO416" s="51"/>
      <c r="AP416" s="50"/>
      <c r="AQ416" s="50"/>
      <c r="AR416" s="50"/>
      <c r="AS416" s="50"/>
      <c r="AT416" s="50"/>
      <c r="AU416" s="51"/>
      <c r="AV416" s="50"/>
    </row>
    <row r="417" spans="34:48" ht="15">
      <c r="AH417" s="50"/>
      <c r="AI417" s="50"/>
      <c r="AJ417" s="50"/>
      <c r="AK417" s="50"/>
      <c r="AL417" s="50"/>
      <c r="AM417" s="50"/>
      <c r="AN417" s="50"/>
      <c r="AO417" s="51"/>
      <c r="AP417" s="50"/>
      <c r="AQ417" s="50"/>
      <c r="AR417" s="50"/>
      <c r="AS417" s="50"/>
      <c r="AT417" s="50"/>
      <c r="AU417" s="51"/>
      <c r="AV417" s="50"/>
    </row>
    <row r="418" spans="34:48" ht="15">
      <c r="AH418" s="50"/>
      <c r="AI418" s="50"/>
      <c r="AJ418" s="50"/>
      <c r="AK418" s="50"/>
      <c r="AL418" s="50"/>
      <c r="AM418" s="50"/>
      <c r="AN418" s="50"/>
      <c r="AO418" s="51"/>
      <c r="AP418" s="50"/>
      <c r="AQ418" s="50"/>
      <c r="AR418" s="50"/>
      <c r="AS418" s="50"/>
      <c r="AT418" s="50"/>
      <c r="AU418" s="51"/>
      <c r="AV418" s="50"/>
    </row>
    <row r="419" spans="34:48" ht="15">
      <c r="AH419" s="50"/>
      <c r="AI419" s="50"/>
      <c r="AJ419" s="50"/>
      <c r="AK419" s="50"/>
      <c r="AL419" s="50"/>
      <c r="AM419" s="50"/>
      <c r="AN419" s="50"/>
      <c r="AO419" s="51"/>
      <c r="AP419" s="50"/>
      <c r="AQ419" s="50"/>
      <c r="AR419" s="50"/>
      <c r="AS419" s="50"/>
      <c r="AT419" s="50"/>
      <c r="AU419" s="51"/>
      <c r="AV419" s="50"/>
    </row>
    <row r="420" spans="34:48" ht="15">
      <c r="AH420" s="50"/>
      <c r="AI420" s="50"/>
      <c r="AJ420" s="50"/>
      <c r="AK420" s="50"/>
      <c r="AL420" s="50"/>
      <c r="AM420" s="50"/>
      <c r="AN420" s="50"/>
      <c r="AO420" s="51"/>
      <c r="AP420" s="50"/>
      <c r="AQ420" s="50"/>
      <c r="AR420" s="50"/>
      <c r="AS420" s="50"/>
      <c r="AT420" s="50"/>
      <c r="AU420" s="51"/>
      <c r="AV420" s="50"/>
    </row>
    <row r="421" spans="34:48" ht="15">
      <c r="AH421" s="59"/>
      <c r="AI421" s="59"/>
      <c r="AJ421" s="59"/>
      <c r="AK421" s="59"/>
      <c r="AL421" s="59"/>
      <c r="AM421" s="59"/>
      <c r="AN421" s="59"/>
      <c r="AO421" s="60"/>
      <c r="AP421" s="59"/>
      <c r="AQ421" s="59"/>
      <c r="AR421" s="59"/>
      <c r="AS421" s="59"/>
      <c r="AT421" s="59"/>
      <c r="AU421" s="60"/>
      <c r="AV421" s="59"/>
    </row>
    <row r="422" spans="34:48" ht="15">
      <c r="AH422" s="59"/>
      <c r="AI422" s="59"/>
      <c r="AJ422" s="59"/>
      <c r="AK422" s="59"/>
      <c r="AL422" s="59"/>
      <c r="AM422" s="59"/>
      <c r="AN422" s="59"/>
      <c r="AO422" s="60"/>
      <c r="AP422" s="59"/>
      <c r="AQ422" s="59"/>
      <c r="AR422" s="59"/>
      <c r="AS422" s="59"/>
      <c r="AT422" s="59"/>
      <c r="AU422" s="60"/>
      <c r="AV422" s="59"/>
    </row>
    <row r="423" spans="34:48" ht="15">
      <c r="AH423" s="59"/>
      <c r="AI423" s="59"/>
      <c r="AJ423" s="59"/>
      <c r="AK423" s="59"/>
      <c r="AL423" s="59"/>
      <c r="AM423" s="59"/>
      <c r="AN423" s="59"/>
      <c r="AO423" s="60"/>
      <c r="AP423" s="59"/>
      <c r="AQ423" s="59"/>
      <c r="AR423" s="59"/>
      <c r="AS423" s="59"/>
      <c r="AT423" s="59"/>
      <c r="AU423" s="60"/>
      <c r="AV423" s="59"/>
    </row>
    <row r="424" spans="34:48" ht="15">
      <c r="AH424" s="59"/>
      <c r="AI424" s="59"/>
      <c r="AJ424" s="59"/>
      <c r="AK424" s="59"/>
      <c r="AL424" s="59"/>
      <c r="AM424" s="59"/>
      <c r="AN424" s="59"/>
      <c r="AO424" s="60"/>
      <c r="AP424" s="59"/>
      <c r="AQ424" s="59"/>
      <c r="AR424" s="59"/>
      <c r="AS424" s="59"/>
      <c r="AT424" s="59"/>
      <c r="AU424" s="60"/>
      <c r="AV424" s="59"/>
    </row>
    <row r="425" spans="34:48" ht="15">
      <c r="AH425" s="50"/>
      <c r="AI425" s="50"/>
      <c r="AJ425" s="50"/>
      <c r="AK425" s="50"/>
      <c r="AL425" s="50"/>
      <c r="AM425" s="50"/>
      <c r="AN425" s="50"/>
      <c r="AO425" s="51"/>
      <c r="AP425" s="50"/>
      <c r="AQ425" s="50"/>
      <c r="AR425" s="50"/>
      <c r="AS425" s="50"/>
      <c r="AT425" s="50"/>
      <c r="AU425" s="51"/>
      <c r="AV425" s="50"/>
    </row>
    <row r="426" spans="34:48" ht="15">
      <c r="AH426" s="50"/>
      <c r="AI426" s="50"/>
      <c r="AJ426" s="50"/>
      <c r="AK426" s="50"/>
      <c r="AL426" s="50"/>
      <c r="AM426" s="50"/>
      <c r="AN426" s="50"/>
      <c r="AO426" s="51"/>
      <c r="AP426" s="50"/>
      <c r="AQ426" s="50"/>
      <c r="AR426" s="50"/>
      <c r="AS426" s="50"/>
      <c r="AT426" s="50"/>
      <c r="AU426" s="51"/>
      <c r="AV426" s="50"/>
    </row>
    <row r="427" spans="34:48" ht="15">
      <c r="AH427" s="50"/>
      <c r="AI427" s="50"/>
      <c r="AJ427" s="50"/>
      <c r="AK427" s="50"/>
      <c r="AL427" s="50"/>
      <c r="AM427" s="50"/>
      <c r="AN427" s="50"/>
      <c r="AO427" s="51"/>
      <c r="AP427" s="50"/>
      <c r="AQ427" s="50"/>
      <c r="AR427" s="50"/>
      <c r="AS427" s="50"/>
      <c r="AT427" s="50"/>
      <c r="AU427" s="51"/>
      <c r="AV427" s="50"/>
    </row>
    <row r="428" spans="34:48" ht="15">
      <c r="AH428" s="50"/>
      <c r="AI428" s="50"/>
      <c r="AJ428" s="50"/>
      <c r="AK428" s="50"/>
      <c r="AL428" s="50"/>
      <c r="AM428" s="50"/>
      <c r="AN428" s="50"/>
      <c r="AO428" s="51"/>
      <c r="AP428" s="50"/>
      <c r="AQ428" s="50"/>
      <c r="AR428" s="50"/>
      <c r="AS428" s="50"/>
      <c r="AT428" s="50"/>
      <c r="AU428" s="51"/>
      <c r="AV428" s="50"/>
    </row>
    <row r="429" spans="34:48" ht="15">
      <c r="AH429" s="50"/>
      <c r="AI429" s="50"/>
      <c r="AJ429" s="50"/>
      <c r="AK429" s="50"/>
      <c r="AL429" s="50"/>
      <c r="AM429" s="50"/>
      <c r="AN429" s="50"/>
      <c r="AO429" s="51"/>
      <c r="AP429" s="50"/>
      <c r="AQ429" s="50"/>
      <c r="AR429" s="50"/>
      <c r="AS429" s="50"/>
      <c r="AT429" s="50"/>
      <c r="AU429" s="51"/>
      <c r="AV429" s="50"/>
    </row>
    <row r="430" spans="34:48" ht="15">
      <c r="AH430" s="50"/>
      <c r="AI430" s="50"/>
      <c r="AJ430" s="50"/>
      <c r="AK430" s="50"/>
      <c r="AL430" s="50"/>
      <c r="AM430" s="50"/>
      <c r="AN430" s="50"/>
      <c r="AO430" s="51"/>
      <c r="AP430" s="50"/>
      <c r="AQ430" s="50"/>
      <c r="AR430" s="50"/>
      <c r="AS430" s="50"/>
      <c r="AT430" s="50"/>
      <c r="AU430" s="51"/>
      <c r="AV430" s="50"/>
    </row>
    <row r="431" spans="34:48" ht="15">
      <c r="AH431" s="59"/>
      <c r="AI431" s="59"/>
      <c r="AJ431" s="59"/>
      <c r="AK431" s="59"/>
      <c r="AL431" s="59"/>
      <c r="AM431" s="59"/>
      <c r="AN431" s="59"/>
      <c r="AO431" s="60"/>
      <c r="AP431" s="59"/>
      <c r="AQ431" s="59"/>
      <c r="AR431" s="59"/>
      <c r="AS431" s="59"/>
      <c r="AT431" s="59"/>
      <c r="AU431" s="60"/>
      <c r="AV431" s="59"/>
    </row>
    <row r="432" spans="34:48" ht="15">
      <c r="AH432" s="50"/>
      <c r="AI432" s="50"/>
      <c r="AJ432" s="50"/>
      <c r="AK432" s="50"/>
      <c r="AL432" s="50"/>
      <c r="AM432" s="50"/>
      <c r="AN432" s="50"/>
      <c r="AO432" s="51"/>
      <c r="AP432" s="50"/>
      <c r="AQ432" s="50"/>
      <c r="AR432" s="50"/>
      <c r="AS432" s="50"/>
      <c r="AT432" s="50"/>
      <c r="AU432" s="51"/>
      <c r="AV432" s="50"/>
    </row>
    <row r="433" spans="34:48" ht="15">
      <c r="AH433" s="50"/>
      <c r="AI433" s="50"/>
      <c r="AJ433" s="50"/>
      <c r="AK433" s="50"/>
      <c r="AL433" s="50"/>
      <c r="AM433" s="50"/>
      <c r="AN433" s="50"/>
      <c r="AO433" s="51"/>
      <c r="AP433" s="50"/>
      <c r="AQ433" s="50"/>
      <c r="AR433" s="50"/>
      <c r="AS433" s="50"/>
      <c r="AT433" s="50"/>
      <c r="AU433" s="51"/>
      <c r="AV433" s="50"/>
    </row>
    <row r="434" spans="34:48" ht="15">
      <c r="AH434" s="50"/>
      <c r="AI434" s="50"/>
      <c r="AJ434" s="50"/>
      <c r="AK434" s="50"/>
      <c r="AL434" s="50"/>
      <c r="AM434" s="50"/>
      <c r="AN434" s="50"/>
      <c r="AO434" s="51"/>
      <c r="AP434" s="50"/>
      <c r="AQ434" s="50"/>
      <c r="AR434" s="50"/>
      <c r="AS434" s="50"/>
      <c r="AT434" s="50"/>
      <c r="AU434" s="51"/>
      <c r="AV434" s="50"/>
    </row>
    <row r="435" spans="34:48" ht="15">
      <c r="AH435" s="50"/>
      <c r="AI435" s="50"/>
      <c r="AJ435" s="50"/>
      <c r="AK435" s="50"/>
      <c r="AL435" s="50"/>
      <c r="AM435" s="50"/>
      <c r="AN435" s="50"/>
      <c r="AO435" s="51"/>
      <c r="AP435" s="50"/>
      <c r="AQ435" s="50"/>
      <c r="AR435" s="50"/>
      <c r="AS435" s="50"/>
      <c r="AT435" s="50"/>
      <c r="AU435" s="51"/>
      <c r="AV435" s="50"/>
    </row>
    <row r="436" spans="34:48" ht="15">
      <c r="AH436" s="50"/>
      <c r="AI436" s="50"/>
      <c r="AJ436" s="50"/>
      <c r="AK436" s="50"/>
      <c r="AL436" s="50"/>
      <c r="AM436" s="50"/>
      <c r="AN436" s="50"/>
      <c r="AO436" s="51"/>
      <c r="AP436" s="50"/>
      <c r="AQ436" s="50"/>
      <c r="AR436" s="50"/>
      <c r="AS436" s="50"/>
      <c r="AT436" s="50"/>
      <c r="AU436" s="51"/>
      <c r="AV436" s="50"/>
    </row>
    <row r="437" spans="34:48" ht="15">
      <c r="AH437" s="50"/>
      <c r="AI437" s="50"/>
      <c r="AJ437" s="50"/>
      <c r="AK437" s="50"/>
      <c r="AL437" s="50"/>
      <c r="AM437" s="50"/>
      <c r="AN437" s="50"/>
      <c r="AO437" s="51"/>
      <c r="AP437" s="50"/>
      <c r="AQ437" s="50"/>
      <c r="AR437" s="50"/>
      <c r="AS437" s="50"/>
      <c r="AT437" s="50"/>
      <c r="AU437" s="51"/>
      <c r="AV437" s="50"/>
    </row>
    <row r="438" spans="34:48" ht="15">
      <c r="AH438" s="59"/>
      <c r="AI438" s="59"/>
      <c r="AJ438" s="59"/>
      <c r="AK438" s="59"/>
      <c r="AL438" s="59"/>
      <c r="AM438" s="59"/>
      <c r="AN438" s="59"/>
      <c r="AO438" s="60"/>
      <c r="AP438" s="59"/>
      <c r="AQ438" s="59"/>
      <c r="AR438" s="59"/>
      <c r="AS438" s="59"/>
      <c r="AT438" s="59"/>
      <c r="AU438" s="60"/>
      <c r="AV438" s="59"/>
    </row>
    <row r="439" spans="34:48" ht="15">
      <c r="AH439" s="50"/>
      <c r="AI439" s="50"/>
      <c r="AJ439" s="50"/>
      <c r="AK439" s="50"/>
      <c r="AL439" s="50"/>
      <c r="AM439" s="50"/>
      <c r="AN439" s="50"/>
      <c r="AO439" s="51"/>
      <c r="AP439" s="50"/>
      <c r="AQ439" s="50"/>
      <c r="AR439" s="50"/>
      <c r="AS439" s="50"/>
      <c r="AT439" s="50"/>
      <c r="AU439" s="51"/>
      <c r="AV439" s="50"/>
    </row>
    <row r="440" spans="34:48" ht="15">
      <c r="AH440" s="50"/>
      <c r="AI440" s="50"/>
      <c r="AJ440" s="50"/>
      <c r="AK440" s="50"/>
      <c r="AL440" s="50"/>
      <c r="AM440" s="50"/>
      <c r="AN440" s="50"/>
      <c r="AO440" s="51"/>
      <c r="AP440" s="50"/>
      <c r="AQ440" s="50"/>
      <c r="AR440" s="50"/>
      <c r="AS440" s="50"/>
      <c r="AT440" s="50"/>
      <c r="AU440" s="51"/>
      <c r="AV440" s="50"/>
    </row>
    <row r="441" spans="34:48" ht="15">
      <c r="AH441" s="50"/>
      <c r="AI441" s="50"/>
      <c r="AJ441" s="50"/>
      <c r="AK441" s="50"/>
      <c r="AL441" s="50"/>
      <c r="AM441" s="50"/>
      <c r="AN441" s="50"/>
      <c r="AO441" s="51"/>
      <c r="AP441" s="50"/>
      <c r="AQ441" s="50"/>
      <c r="AR441" s="50"/>
      <c r="AS441" s="50"/>
      <c r="AT441" s="50"/>
      <c r="AU441" s="51"/>
      <c r="AV441" s="50"/>
    </row>
    <row r="442" spans="34:48" ht="15">
      <c r="AH442" s="59"/>
      <c r="AI442" s="59"/>
      <c r="AJ442" s="59"/>
      <c r="AK442" s="59"/>
      <c r="AL442" s="59"/>
      <c r="AM442" s="59"/>
      <c r="AN442" s="59"/>
      <c r="AO442" s="60"/>
      <c r="AP442" s="59"/>
      <c r="AQ442" s="59"/>
      <c r="AR442" s="59"/>
      <c r="AS442" s="59"/>
      <c r="AT442" s="59"/>
      <c r="AU442" s="60"/>
      <c r="AV442" s="59"/>
    </row>
    <row r="443" spans="34:48" ht="15">
      <c r="AH443" s="50"/>
      <c r="AI443" s="50"/>
      <c r="AJ443" s="50"/>
      <c r="AK443" s="50"/>
      <c r="AL443" s="50"/>
      <c r="AM443" s="50"/>
      <c r="AN443" s="50"/>
      <c r="AO443" s="51"/>
      <c r="AP443" s="50"/>
      <c r="AQ443" s="50"/>
      <c r="AR443" s="50"/>
      <c r="AS443" s="50"/>
      <c r="AT443" s="50"/>
      <c r="AU443" s="51"/>
      <c r="AV443" s="50"/>
    </row>
    <row r="444" spans="34:48" ht="15">
      <c r="AH444" s="50"/>
      <c r="AI444" s="50"/>
      <c r="AJ444" s="50"/>
      <c r="AK444" s="50"/>
      <c r="AL444" s="50"/>
      <c r="AM444" s="50"/>
      <c r="AN444" s="50"/>
      <c r="AO444" s="51"/>
      <c r="AP444" s="50"/>
      <c r="AQ444" s="50"/>
      <c r="AR444" s="50"/>
      <c r="AS444" s="50"/>
      <c r="AT444" s="50"/>
      <c r="AU444" s="51"/>
      <c r="AV444" s="50"/>
    </row>
    <row r="445" spans="34:48" ht="15">
      <c r="AH445" s="50"/>
      <c r="AI445" s="50"/>
      <c r="AJ445" s="50"/>
      <c r="AK445" s="50"/>
      <c r="AL445" s="50"/>
      <c r="AM445" s="50"/>
      <c r="AN445" s="50"/>
      <c r="AO445" s="51"/>
      <c r="AP445" s="50"/>
      <c r="AQ445" s="50"/>
      <c r="AR445" s="50"/>
      <c r="AS445" s="50"/>
      <c r="AT445" s="50"/>
      <c r="AU445" s="51"/>
      <c r="AV445" s="50"/>
    </row>
    <row r="446" spans="34:48" ht="15">
      <c r="AH446" s="50"/>
      <c r="AI446" s="50"/>
      <c r="AJ446" s="50"/>
      <c r="AK446" s="50"/>
      <c r="AL446" s="50"/>
      <c r="AM446" s="50"/>
      <c r="AN446" s="50"/>
      <c r="AO446" s="51"/>
      <c r="AP446" s="50"/>
      <c r="AQ446" s="50"/>
      <c r="AR446" s="50"/>
      <c r="AS446" s="50"/>
      <c r="AT446" s="50"/>
      <c r="AU446" s="51"/>
      <c r="AV446" s="50"/>
    </row>
    <row r="447" spans="34:48" ht="15">
      <c r="AH447" s="50"/>
      <c r="AI447" s="50"/>
      <c r="AJ447" s="50"/>
      <c r="AK447" s="50"/>
      <c r="AL447" s="50"/>
      <c r="AM447" s="50"/>
      <c r="AN447" s="50"/>
      <c r="AO447" s="51"/>
      <c r="AP447" s="50"/>
      <c r="AQ447" s="50"/>
      <c r="AR447" s="50"/>
      <c r="AS447" s="50"/>
      <c r="AT447" s="50"/>
      <c r="AU447" s="51"/>
      <c r="AV447" s="50"/>
    </row>
    <row r="448" spans="34:48" ht="15">
      <c r="AH448" s="50"/>
      <c r="AI448" s="50"/>
      <c r="AJ448" s="50"/>
      <c r="AK448" s="50"/>
      <c r="AL448" s="50"/>
      <c r="AM448" s="50"/>
      <c r="AN448" s="50"/>
      <c r="AO448" s="51"/>
      <c r="AP448" s="50"/>
      <c r="AQ448" s="50"/>
      <c r="AR448" s="50"/>
      <c r="AS448" s="50"/>
      <c r="AT448" s="50"/>
      <c r="AU448" s="51"/>
      <c r="AV448" s="50"/>
    </row>
    <row r="449" spans="34:48" ht="15">
      <c r="AH449" s="50"/>
      <c r="AI449" s="50"/>
      <c r="AJ449" s="50"/>
      <c r="AK449" s="50"/>
      <c r="AL449" s="50"/>
      <c r="AM449" s="50"/>
      <c r="AN449" s="50"/>
      <c r="AO449" s="51"/>
      <c r="AP449" s="50"/>
      <c r="AQ449" s="50"/>
      <c r="AR449" s="50"/>
      <c r="AS449" s="50"/>
      <c r="AT449" s="50"/>
      <c r="AU449" s="51"/>
      <c r="AV449" s="50"/>
    </row>
    <row r="450" spans="34:48" ht="15">
      <c r="AH450" s="50"/>
      <c r="AI450" s="50"/>
      <c r="AJ450" s="50"/>
      <c r="AK450" s="50"/>
      <c r="AL450" s="50"/>
      <c r="AM450" s="50"/>
      <c r="AN450" s="50"/>
      <c r="AO450" s="51"/>
      <c r="AP450" s="50"/>
      <c r="AQ450" s="50"/>
      <c r="AR450" s="50"/>
      <c r="AS450" s="50"/>
      <c r="AT450" s="50"/>
      <c r="AU450" s="51"/>
      <c r="AV450" s="50"/>
    </row>
    <row r="451" spans="34:48" ht="15">
      <c r="AH451" s="50"/>
      <c r="AI451" s="50"/>
      <c r="AJ451" s="50"/>
      <c r="AK451" s="50"/>
      <c r="AL451" s="50"/>
      <c r="AM451" s="50"/>
      <c r="AN451" s="50"/>
      <c r="AO451" s="51"/>
      <c r="AP451" s="50"/>
      <c r="AQ451" s="50"/>
      <c r="AR451" s="50"/>
      <c r="AS451" s="50"/>
      <c r="AT451" s="50"/>
      <c r="AU451" s="51"/>
      <c r="AV451" s="50"/>
    </row>
    <row r="452" spans="34:48" ht="15">
      <c r="AH452" s="50"/>
      <c r="AI452" s="50"/>
      <c r="AJ452" s="50"/>
      <c r="AK452" s="50"/>
      <c r="AL452" s="50"/>
      <c r="AM452" s="50"/>
      <c r="AN452" s="50"/>
      <c r="AO452" s="51"/>
      <c r="AP452" s="50"/>
      <c r="AQ452" s="50"/>
      <c r="AR452" s="50"/>
      <c r="AS452" s="50"/>
      <c r="AT452" s="50"/>
      <c r="AU452" s="51"/>
      <c r="AV452" s="50"/>
    </row>
    <row r="453" spans="34:48" ht="15">
      <c r="AH453" s="50"/>
      <c r="AI453" s="50"/>
      <c r="AJ453" s="50"/>
      <c r="AK453" s="50"/>
      <c r="AL453" s="50"/>
      <c r="AM453" s="50"/>
      <c r="AN453" s="50"/>
      <c r="AO453" s="51"/>
      <c r="AP453" s="50"/>
      <c r="AQ453" s="50"/>
      <c r="AR453" s="50"/>
      <c r="AS453" s="50"/>
      <c r="AT453" s="50"/>
      <c r="AU453" s="51"/>
      <c r="AV453" s="50"/>
    </row>
    <row r="454" spans="34:48" ht="15">
      <c r="AH454" s="50"/>
      <c r="AI454" s="50"/>
      <c r="AJ454" s="50"/>
      <c r="AK454" s="50"/>
      <c r="AL454" s="50"/>
      <c r="AM454" s="50"/>
      <c r="AN454" s="50"/>
      <c r="AO454" s="51"/>
      <c r="AP454" s="50"/>
      <c r="AQ454" s="50"/>
      <c r="AR454" s="50"/>
      <c r="AS454" s="50"/>
      <c r="AT454" s="50"/>
      <c r="AU454" s="51"/>
      <c r="AV454" s="50"/>
    </row>
    <row r="455" spans="34:48" ht="15">
      <c r="AH455" s="50"/>
      <c r="AI455" s="50"/>
      <c r="AJ455" s="50"/>
      <c r="AK455" s="50"/>
      <c r="AL455" s="50"/>
      <c r="AM455" s="50"/>
      <c r="AN455" s="50"/>
      <c r="AO455" s="51"/>
      <c r="AP455" s="50"/>
      <c r="AQ455" s="50"/>
      <c r="AR455" s="50"/>
      <c r="AS455" s="50"/>
      <c r="AT455" s="50"/>
      <c r="AU455" s="51"/>
      <c r="AV455" s="50"/>
    </row>
    <row r="456" spans="34:48" ht="15">
      <c r="AH456" s="50"/>
      <c r="AI456" s="50"/>
      <c r="AJ456" s="50"/>
      <c r="AK456" s="50"/>
      <c r="AL456" s="50"/>
      <c r="AM456" s="50"/>
      <c r="AN456" s="50"/>
      <c r="AO456" s="51"/>
      <c r="AP456" s="50"/>
      <c r="AQ456" s="50"/>
      <c r="AR456" s="50"/>
      <c r="AS456" s="50"/>
      <c r="AT456" s="50"/>
      <c r="AU456" s="51"/>
      <c r="AV456" s="50"/>
    </row>
    <row r="457" spans="34:48" ht="15">
      <c r="AH457" s="50"/>
      <c r="AI457" s="50"/>
      <c r="AJ457" s="50"/>
      <c r="AK457" s="50"/>
      <c r="AL457" s="50"/>
      <c r="AM457" s="50"/>
      <c r="AN457" s="50"/>
      <c r="AO457" s="51"/>
      <c r="AP457" s="50"/>
      <c r="AQ457" s="50"/>
      <c r="AR457" s="50"/>
      <c r="AS457" s="50"/>
      <c r="AT457" s="50"/>
      <c r="AU457" s="51"/>
      <c r="AV457" s="50"/>
    </row>
    <row r="458" spans="34:48" ht="15">
      <c r="AH458" s="50"/>
      <c r="AI458" s="50"/>
      <c r="AJ458" s="50"/>
      <c r="AK458" s="50"/>
      <c r="AL458" s="50"/>
      <c r="AM458" s="50"/>
      <c r="AN458" s="50"/>
      <c r="AO458" s="51"/>
      <c r="AP458" s="50"/>
      <c r="AQ458" s="50"/>
      <c r="AR458" s="50"/>
      <c r="AS458" s="50"/>
      <c r="AT458" s="50"/>
      <c r="AU458" s="51"/>
      <c r="AV458" s="50"/>
    </row>
    <row r="459" spans="34:48" ht="15">
      <c r="AH459" s="50"/>
      <c r="AI459" s="50"/>
      <c r="AJ459" s="50"/>
      <c r="AK459" s="50"/>
      <c r="AL459" s="50"/>
      <c r="AM459" s="50"/>
      <c r="AN459" s="50"/>
      <c r="AO459" s="51"/>
      <c r="AP459" s="50"/>
      <c r="AQ459" s="50"/>
      <c r="AR459" s="50"/>
      <c r="AS459" s="50"/>
      <c r="AT459" s="50"/>
      <c r="AU459" s="51"/>
      <c r="AV459" s="50"/>
    </row>
    <row r="460" spans="34:48" ht="15">
      <c r="AH460" s="50"/>
      <c r="AI460" s="50"/>
      <c r="AJ460" s="50"/>
      <c r="AK460" s="50"/>
      <c r="AL460" s="50"/>
      <c r="AM460" s="50"/>
      <c r="AN460" s="50"/>
      <c r="AO460" s="51"/>
      <c r="AP460" s="50"/>
      <c r="AQ460" s="50"/>
      <c r="AR460" s="50"/>
      <c r="AS460" s="50"/>
      <c r="AT460" s="50"/>
      <c r="AU460" s="51"/>
      <c r="AV460" s="50"/>
    </row>
    <row r="461" spans="34:48" ht="15">
      <c r="AH461" s="50"/>
      <c r="AI461" s="50"/>
      <c r="AJ461" s="50"/>
      <c r="AK461" s="50"/>
      <c r="AL461" s="50"/>
      <c r="AM461" s="50"/>
      <c r="AN461" s="50"/>
      <c r="AO461" s="51"/>
      <c r="AP461" s="50"/>
      <c r="AQ461" s="50"/>
      <c r="AR461" s="50"/>
      <c r="AS461" s="50"/>
      <c r="AT461" s="50"/>
      <c r="AU461" s="51"/>
      <c r="AV461" s="50"/>
    </row>
    <row r="462" spans="34:48" ht="15">
      <c r="AH462" s="59"/>
      <c r="AI462" s="59"/>
      <c r="AJ462" s="59"/>
      <c r="AK462" s="59"/>
      <c r="AL462" s="59"/>
      <c r="AM462" s="59"/>
      <c r="AN462" s="59"/>
      <c r="AO462" s="60"/>
      <c r="AP462" s="59"/>
      <c r="AQ462" s="59"/>
      <c r="AR462" s="59"/>
      <c r="AS462" s="59"/>
      <c r="AT462" s="59"/>
      <c r="AU462" s="60"/>
      <c r="AV462" s="59"/>
    </row>
    <row r="463" spans="34:48" ht="15">
      <c r="AH463" s="50"/>
      <c r="AI463" s="50"/>
      <c r="AJ463" s="50"/>
      <c r="AK463" s="50"/>
      <c r="AL463" s="50"/>
      <c r="AM463" s="50"/>
      <c r="AN463" s="50"/>
      <c r="AO463" s="51"/>
      <c r="AP463" s="50"/>
      <c r="AQ463" s="50"/>
      <c r="AR463" s="50"/>
      <c r="AS463" s="50"/>
      <c r="AT463" s="50"/>
      <c r="AU463" s="51"/>
      <c r="AV463" s="50"/>
    </row>
    <row r="464" spans="34:48" ht="15">
      <c r="AH464" s="50"/>
      <c r="AI464" s="50"/>
      <c r="AJ464" s="50"/>
      <c r="AK464" s="50"/>
      <c r="AL464" s="50"/>
      <c r="AM464" s="50"/>
      <c r="AN464" s="50"/>
      <c r="AO464" s="51"/>
      <c r="AP464" s="50"/>
      <c r="AQ464" s="50"/>
      <c r="AR464" s="50"/>
      <c r="AS464" s="50"/>
      <c r="AT464" s="50"/>
      <c r="AU464" s="51"/>
      <c r="AV464" s="50"/>
    </row>
    <row r="465" spans="34:48" ht="15">
      <c r="AH465" s="50"/>
      <c r="AI465" s="50"/>
      <c r="AJ465" s="50"/>
      <c r="AK465" s="50"/>
      <c r="AL465" s="50"/>
      <c r="AM465" s="50"/>
      <c r="AN465" s="50"/>
      <c r="AO465" s="51"/>
      <c r="AP465" s="50"/>
      <c r="AQ465" s="50"/>
      <c r="AR465" s="50"/>
      <c r="AS465" s="50"/>
      <c r="AT465" s="50"/>
      <c r="AU465" s="51"/>
      <c r="AV465" s="50"/>
    </row>
    <row r="466" spans="34:48" ht="15">
      <c r="AH466" s="50"/>
      <c r="AI466" s="50"/>
      <c r="AJ466" s="50"/>
      <c r="AK466" s="50"/>
      <c r="AL466" s="50"/>
      <c r="AM466" s="50"/>
      <c r="AN466" s="50"/>
      <c r="AO466" s="51"/>
      <c r="AP466" s="50"/>
      <c r="AQ466" s="50"/>
      <c r="AR466" s="50"/>
      <c r="AS466" s="50"/>
      <c r="AT466" s="50"/>
      <c r="AU466" s="51"/>
      <c r="AV466" s="50"/>
    </row>
    <row r="467" spans="34:48" ht="15">
      <c r="AH467" s="50"/>
      <c r="AI467" s="50"/>
      <c r="AJ467" s="50"/>
      <c r="AK467" s="50"/>
      <c r="AL467" s="50"/>
      <c r="AM467" s="50"/>
      <c r="AN467" s="50"/>
      <c r="AO467" s="51"/>
      <c r="AP467" s="50"/>
      <c r="AQ467" s="50"/>
      <c r="AR467" s="50"/>
      <c r="AS467" s="50"/>
      <c r="AT467" s="50"/>
      <c r="AU467" s="51"/>
      <c r="AV467" s="50"/>
    </row>
    <row r="468" spans="34:48" ht="15">
      <c r="AH468" s="50"/>
      <c r="AI468" s="50"/>
      <c r="AJ468" s="50"/>
      <c r="AK468" s="50"/>
      <c r="AL468" s="50"/>
      <c r="AM468" s="50"/>
      <c r="AN468" s="50"/>
      <c r="AO468" s="51"/>
      <c r="AP468" s="50"/>
      <c r="AQ468" s="50"/>
      <c r="AR468" s="50"/>
      <c r="AS468" s="50"/>
      <c r="AT468" s="50"/>
      <c r="AU468" s="51"/>
      <c r="AV468" s="50"/>
    </row>
    <row r="469" spans="34:48" ht="15">
      <c r="AH469" s="50"/>
      <c r="AI469" s="50"/>
      <c r="AJ469" s="50"/>
      <c r="AK469" s="50"/>
      <c r="AL469" s="50"/>
      <c r="AM469" s="50"/>
      <c r="AN469" s="50"/>
      <c r="AO469" s="51"/>
      <c r="AP469" s="50"/>
      <c r="AQ469" s="50"/>
      <c r="AR469" s="50"/>
      <c r="AS469" s="50"/>
      <c r="AT469" s="50"/>
      <c r="AU469" s="51"/>
      <c r="AV469" s="50"/>
    </row>
    <row r="470" spans="34:48" ht="15">
      <c r="AH470" s="50"/>
      <c r="AI470" s="50"/>
      <c r="AJ470" s="50"/>
      <c r="AK470" s="50"/>
      <c r="AL470" s="50"/>
      <c r="AM470" s="50"/>
      <c r="AN470" s="50"/>
      <c r="AO470" s="51"/>
      <c r="AP470" s="50"/>
      <c r="AQ470" s="50"/>
      <c r="AR470" s="50"/>
      <c r="AS470" s="50"/>
      <c r="AT470" s="50"/>
      <c r="AU470" s="51"/>
      <c r="AV470" s="50"/>
    </row>
    <row r="471" spans="34:48" ht="15">
      <c r="AH471" s="50"/>
      <c r="AI471" s="50"/>
      <c r="AJ471" s="50"/>
      <c r="AK471" s="50"/>
      <c r="AL471" s="50"/>
      <c r="AM471" s="50"/>
      <c r="AN471" s="50"/>
      <c r="AO471" s="51"/>
      <c r="AP471" s="50"/>
      <c r="AQ471" s="50"/>
      <c r="AR471" s="50"/>
      <c r="AS471" s="50"/>
      <c r="AT471" s="50"/>
      <c r="AU471" s="51"/>
      <c r="AV471" s="50"/>
    </row>
    <row r="472" spans="34:48" ht="15">
      <c r="AH472" s="59"/>
      <c r="AI472" s="59"/>
      <c r="AJ472" s="59"/>
      <c r="AK472" s="59"/>
      <c r="AL472" s="59"/>
      <c r="AM472" s="59"/>
      <c r="AN472" s="59"/>
      <c r="AO472" s="60"/>
      <c r="AP472" s="59"/>
      <c r="AQ472" s="59"/>
      <c r="AR472" s="59"/>
      <c r="AS472" s="59"/>
      <c r="AT472" s="59"/>
      <c r="AU472" s="60"/>
      <c r="AV472" s="59"/>
    </row>
    <row r="473" spans="34:48" ht="15">
      <c r="AH473" s="59"/>
      <c r="AI473" s="59"/>
      <c r="AJ473" s="59"/>
      <c r="AK473" s="59"/>
      <c r="AL473" s="59"/>
      <c r="AM473" s="59"/>
      <c r="AN473" s="59"/>
      <c r="AO473" s="60"/>
      <c r="AP473" s="59"/>
      <c r="AQ473" s="59"/>
      <c r="AR473" s="59"/>
      <c r="AS473" s="59"/>
      <c r="AT473" s="59"/>
      <c r="AU473" s="60"/>
      <c r="AV473" s="59"/>
    </row>
    <row r="474" spans="34:48" ht="15">
      <c r="AH474" s="50"/>
      <c r="AI474" s="50"/>
      <c r="AJ474" s="50"/>
      <c r="AK474" s="50"/>
      <c r="AL474" s="50"/>
      <c r="AM474" s="50"/>
      <c r="AN474" s="50"/>
      <c r="AO474" s="51"/>
      <c r="AP474" s="50"/>
      <c r="AQ474" s="50"/>
      <c r="AR474" s="50"/>
      <c r="AS474" s="50"/>
      <c r="AT474" s="50"/>
      <c r="AU474" s="51"/>
      <c r="AV474" s="50"/>
    </row>
    <row r="475" spans="34:48" ht="15">
      <c r="AH475" s="50"/>
      <c r="AI475" s="50"/>
      <c r="AJ475" s="50"/>
      <c r="AK475" s="50"/>
      <c r="AL475" s="50"/>
      <c r="AM475" s="50"/>
      <c r="AN475" s="50"/>
      <c r="AO475" s="51"/>
      <c r="AP475" s="50"/>
      <c r="AQ475" s="50"/>
      <c r="AR475" s="50"/>
      <c r="AS475" s="50"/>
      <c r="AT475" s="50"/>
      <c r="AU475" s="51"/>
      <c r="AV475" s="50"/>
    </row>
    <row r="476" spans="34:48" ht="15">
      <c r="AH476" s="59"/>
      <c r="AI476" s="59"/>
      <c r="AJ476" s="59"/>
      <c r="AK476" s="59"/>
      <c r="AL476" s="59"/>
      <c r="AM476" s="59"/>
      <c r="AN476" s="59"/>
      <c r="AO476" s="60"/>
      <c r="AP476" s="59"/>
      <c r="AQ476" s="59"/>
      <c r="AR476" s="59"/>
      <c r="AS476" s="59"/>
      <c r="AT476" s="59"/>
      <c r="AU476" s="60"/>
      <c r="AV476" s="59"/>
    </row>
    <row r="477" spans="34:48" ht="15">
      <c r="AH477" s="50"/>
      <c r="AI477" s="50"/>
      <c r="AJ477" s="50"/>
      <c r="AK477" s="50"/>
      <c r="AL477" s="50"/>
      <c r="AM477" s="50"/>
      <c r="AN477" s="50"/>
      <c r="AO477" s="51"/>
      <c r="AP477" s="50"/>
      <c r="AQ477" s="50"/>
      <c r="AR477" s="50"/>
      <c r="AS477" s="50"/>
      <c r="AT477" s="50"/>
      <c r="AU477" s="51"/>
      <c r="AV477" s="50"/>
    </row>
    <row r="478" spans="34:48" ht="15">
      <c r="AH478" s="50"/>
      <c r="AI478" s="50"/>
      <c r="AJ478" s="50"/>
      <c r="AK478" s="50"/>
      <c r="AL478" s="50"/>
      <c r="AM478" s="50"/>
      <c r="AN478" s="50"/>
      <c r="AO478" s="51"/>
      <c r="AP478" s="50"/>
      <c r="AQ478" s="50"/>
      <c r="AR478" s="50"/>
      <c r="AS478" s="50"/>
      <c r="AT478" s="50"/>
      <c r="AU478" s="51"/>
      <c r="AV478" s="50"/>
    </row>
    <row r="479" spans="34:48" ht="15">
      <c r="AH479" s="50"/>
      <c r="AI479" s="50"/>
      <c r="AJ479" s="50"/>
      <c r="AK479" s="50"/>
      <c r="AL479" s="50"/>
      <c r="AM479" s="50"/>
      <c r="AN479" s="50"/>
      <c r="AO479" s="51"/>
      <c r="AP479" s="50"/>
      <c r="AQ479" s="50"/>
      <c r="AR479" s="50"/>
      <c r="AS479" s="50"/>
      <c r="AT479" s="50"/>
      <c r="AU479" s="51"/>
      <c r="AV479" s="50"/>
    </row>
    <row r="480" spans="34:48" ht="15">
      <c r="AH480" s="59"/>
      <c r="AI480" s="59"/>
      <c r="AJ480" s="59"/>
      <c r="AK480" s="59"/>
      <c r="AL480" s="59"/>
      <c r="AM480" s="59"/>
      <c r="AN480" s="59"/>
      <c r="AO480" s="60"/>
      <c r="AP480" s="59"/>
      <c r="AQ480" s="59"/>
      <c r="AR480" s="59"/>
      <c r="AS480" s="59"/>
      <c r="AT480" s="59"/>
      <c r="AU480" s="60"/>
      <c r="AV480" s="59"/>
    </row>
    <row r="481" spans="34:48" ht="15">
      <c r="AH481" s="50"/>
      <c r="AI481" s="50"/>
      <c r="AJ481" s="50"/>
      <c r="AK481" s="50"/>
      <c r="AL481" s="50"/>
      <c r="AM481" s="50"/>
      <c r="AN481" s="50"/>
      <c r="AO481" s="51"/>
      <c r="AP481" s="50"/>
      <c r="AQ481" s="50"/>
      <c r="AR481" s="50"/>
      <c r="AS481" s="50"/>
      <c r="AT481" s="50"/>
      <c r="AU481" s="51"/>
      <c r="AV481" s="50"/>
    </row>
    <row r="482" spans="34:48" ht="15">
      <c r="AH482" s="59"/>
      <c r="AI482" s="59"/>
      <c r="AJ482" s="59"/>
      <c r="AK482" s="59"/>
      <c r="AL482" s="59"/>
      <c r="AM482" s="59"/>
      <c r="AN482" s="59"/>
      <c r="AO482" s="60"/>
      <c r="AP482" s="59"/>
      <c r="AQ482" s="59"/>
      <c r="AR482" s="59"/>
      <c r="AS482" s="59"/>
      <c r="AT482" s="59"/>
      <c r="AU482" s="60"/>
      <c r="AV482" s="59"/>
    </row>
    <row r="483" spans="34:48" ht="15">
      <c r="AH483" s="50"/>
      <c r="AI483" s="50"/>
      <c r="AJ483" s="50"/>
      <c r="AK483" s="50"/>
      <c r="AL483" s="50"/>
      <c r="AM483" s="50"/>
      <c r="AN483" s="50"/>
      <c r="AO483" s="51"/>
      <c r="AP483" s="50"/>
      <c r="AQ483" s="50"/>
      <c r="AR483" s="50"/>
      <c r="AS483" s="50"/>
      <c r="AT483" s="50"/>
      <c r="AU483" s="51"/>
      <c r="AV483" s="50"/>
    </row>
    <row r="484" spans="34:48" ht="15">
      <c r="AH484" s="50"/>
      <c r="AI484" s="50"/>
      <c r="AJ484" s="50"/>
      <c r="AK484" s="50"/>
      <c r="AL484" s="50"/>
      <c r="AM484" s="50"/>
      <c r="AN484" s="50"/>
      <c r="AO484" s="51"/>
      <c r="AP484" s="50"/>
      <c r="AQ484" s="50"/>
      <c r="AR484" s="50"/>
      <c r="AS484" s="50"/>
      <c r="AT484" s="50"/>
      <c r="AU484" s="51"/>
      <c r="AV484" s="50"/>
    </row>
    <row r="485" spans="34:48" ht="15">
      <c r="AH485" s="50"/>
      <c r="AI485" s="50"/>
      <c r="AJ485" s="50"/>
      <c r="AK485" s="50"/>
      <c r="AL485" s="50"/>
      <c r="AM485" s="50"/>
      <c r="AN485" s="50"/>
      <c r="AO485" s="51"/>
      <c r="AP485" s="50"/>
      <c r="AQ485" s="50"/>
      <c r="AR485" s="50"/>
      <c r="AS485" s="50"/>
      <c r="AT485" s="50"/>
      <c r="AU485" s="51"/>
      <c r="AV485" s="50"/>
    </row>
    <row r="486" spans="34:48" ht="15">
      <c r="AH486" s="50"/>
      <c r="AI486" s="50"/>
      <c r="AJ486" s="50"/>
      <c r="AK486" s="50"/>
      <c r="AL486" s="50"/>
      <c r="AM486" s="50"/>
      <c r="AN486" s="50"/>
      <c r="AO486" s="51"/>
      <c r="AP486" s="50"/>
      <c r="AQ486" s="50"/>
      <c r="AR486" s="50"/>
      <c r="AS486" s="50"/>
      <c r="AT486" s="50"/>
      <c r="AU486" s="51"/>
      <c r="AV486" s="50"/>
    </row>
    <row r="487" spans="34:48" ht="15">
      <c r="AH487" s="50"/>
      <c r="AI487" s="50"/>
      <c r="AJ487" s="50"/>
      <c r="AK487" s="50"/>
      <c r="AL487" s="50"/>
      <c r="AM487" s="50"/>
      <c r="AN487" s="50"/>
      <c r="AO487" s="51"/>
      <c r="AP487" s="50"/>
      <c r="AQ487" s="50"/>
      <c r="AR487" s="50"/>
      <c r="AS487" s="50"/>
      <c r="AT487" s="50"/>
      <c r="AU487" s="51"/>
      <c r="AV487" s="50"/>
    </row>
    <row r="488" spans="34:48" ht="15">
      <c r="AH488" s="50"/>
      <c r="AI488" s="50"/>
      <c r="AJ488" s="50"/>
      <c r="AK488" s="50"/>
      <c r="AL488" s="50"/>
      <c r="AM488" s="50"/>
      <c r="AN488" s="50"/>
      <c r="AO488" s="51"/>
      <c r="AP488" s="50"/>
      <c r="AQ488" s="50"/>
      <c r="AR488" s="50"/>
      <c r="AS488" s="50"/>
      <c r="AT488" s="50"/>
      <c r="AU488" s="51"/>
      <c r="AV488" s="50"/>
    </row>
    <row r="489" spans="34:48" ht="15">
      <c r="AH489" s="50"/>
      <c r="AI489" s="50"/>
      <c r="AJ489" s="50"/>
      <c r="AK489" s="50"/>
      <c r="AL489" s="50"/>
      <c r="AM489" s="50"/>
      <c r="AN489" s="50"/>
      <c r="AO489" s="51"/>
      <c r="AP489" s="50"/>
      <c r="AQ489" s="50"/>
      <c r="AR489" s="50"/>
      <c r="AS489" s="50"/>
      <c r="AT489" s="50"/>
      <c r="AU489" s="51"/>
      <c r="AV489" s="50"/>
    </row>
    <row r="490" spans="34:48" ht="15">
      <c r="AH490" s="50"/>
      <c r="AI490" s="50"/>
      <c r="AJ490" s="50"/>
      <c r="AK490" s="50"/>
      <c r="AL490" s="50"/>
      <c r="AM490" s="50"/>
      <c r="AN490" s="50"/>
      <c r="AO490" s="51"/>
      <c r="AP490" s="50"/>
      <c r="AQ490" s="50"/>
      <c r="AR490" s="50"/>
      <c r="AS490" s="50"/>
      <c r="AT490" s="50"/>
      <c r="AU490" s="51"/>
      <c r="AV490" s="50"/>
    </row>
    <row r="491" spans="34:48" ht="15">
      <c r="AH491" s="50"/>
      <c r="AI491" s="50"/>
      <c r="AJ491" s="50"/>
      <c r="AK491" s="50"/>
      <c r="AL491" s="50"/>
      <c r="AM491" s="50"/>
      <c r="AN491" s="50"/>
      <c r="AO491" s="51"/>
      <c r="AP491" s="50"/>
      <c r="AQ491" s="50"/>
      <c r="AR491" s="50"/>
      <c r="AS491" s="50"/>
      <c r="AT491" s="50"/>
      <c r="AU491" s="51"/>
      <c r="AV491" s="50"/>
    </row>
    <row r="492" spans="34:48" ht="15">
      <c r="AH492" s="50"/>
      <c r="AI492" s="50"/>
      <c r="AJ492" s="50"/>
      <c r="AK492" s="50"/>
      <c r="AL492" s="50"/>
      <c r="AM492" s="50"/>
      <c r="AN492" s="50"/>
      <c r="AO492" s="51"/>
      <c r="AP492" s="50"/>
      <c r="AQ492" s="50"/>
      <c r="AR492" s="50"/>
      <c r="AS492" s="50"/>
      <c r="AT492" s="50"/>
      <c r="AU492" s="51"/>
      <c r="AV492" s="50"/>
    </row>
    <row r="493" spans="34:48" ht="15">
      <c r="AH493" s="50"/>
      <c r="AI493" s="50"/>
      <c r="AJ493" s="50"/>
      <c r="AK493" s="50"/>
      <c r="AL493" s="50"/>
      <c r="AM493" s="50"/>
      <c r="AN493" s="50"/>
      <c r="AO493" s="51"/>
      <c r="AP493" s="50"/>
      <c r="AQ493" s="50"/>
      <c r="AR493" s="50"/>
      <c r="AS493" s="50"/>
      <c r="AT493" s="50"/>
      <c r="AU493" s="51"/>
      <c r="AV493" s="50"/>
    </row>
    <row r="494" spans="34:48" ht="15">
      <c r="AH494" s="50"/>
      <c r="AI494" s="50"/>
      <c r="AJ494" s="50"/>
      <c r="AK494" s="50"/>
      <c r="AL494" s="50"/>
      <c r="AM494" s="50"/>
      <c r="AN494" s="50"/>
      <c r="AO494" s="51"/>
      <c r="AP494" s="50"/>
      <c r="AQ494" s="50"/>
      <c r="AR494" s="50"/>
      <c r="AS494" s="50"/>
      <c r="AT494" s="50"/>
      <c r="AU494" s="51"/>
      <c r="AV494" s="50"/>
    </row>
    <row r="495" spans="34:48" ht="15">
      <c r="AH495" s="50"/>
      <c r="AI495" s="50"/>
      <c r="AJ495" s="50"/>
      <c r="AK495" s="50"/>
      <c r="AL495" s="50"/>
      <c r="AM495" s="50"/>
      <c r="AN495" s="50"/>
      <c r="AO495" s="51"/>
      <c r="AP495" s="50"/>
      <c r="AQ495" s="50"/>
      <c r="AR495" s="50"/>
      <c r="AS495" s="50"/>
      <c r="AT495" s="50"/>
      <c r="AU495" s="51"/>
      <c r="AV495" s="50"/>
    </row>
    <row r="496" spans="34:48" ht="15">
      <c r="AH496" s="50"/>
      <c r="AI496" s="50"/>
      <c r="AJ496" s="50"/>
      <c r="AK496" s="50"/>
      <c r="AL496" s="50"/>
      <c r="AM496" s="50"/>
      <c r="AN496" s="50"/>
      <c r="AO496" s="51"/>
      <c r="AP496" s="50"/>
      <c r="AQ496" s="50"/>
      <c r="AR496" s="50"/>
      <c r="AS496" s="50"/>
      <c r="AT496" s="50"/>
      <c r="AU496" s="51"/>
      <c r="AV496" s="50"/>
    </row>
    <row r="497" spans="34:48" ht="15">
      <c r="AH497" s="59"/>
      <c r="AI497" s="59"/>
      <c r="AJ497" s="59"/>
      <c r="AK497" s="59"/>
      <c r="AL497" s="59"/>
      <c r="AM497" s="59"/>
      <c r="AN497" s="59"/>
      <c r="AO497" s="60"/>
      <c r="AP497" s="59"/>
      <c r="AQ497" s="59"/>
      <c r="AR497" s="59"/>
      <c r="AS497" s="59"/>
      <c r="AT497" s="59"/>
      <c r="AU497" s="60"/>
      <c r="AV497" s="59"/>
    </row>
    <row r="498" spans="34:48" ht="15">
      <c r="AH498" s="50"/>
      <c r="AI498" s="50"/>
      <c r="AJ498" s="50"/>
      <c r="AK498" s="50"/>
      <c r="AL498" s="50"/>
      <c r="AM498" s="50"/>
      <c r="AN498" s="50"/>
      <c r="AO498" s="51"/>
      <c r="AP498" s="50"/>
      <c r="AQ498" s="50"/>
      <c r="AR498" s="50"/>
      <c r="AS498" s="50"/>
      <c r="AT498" s="50"/>
      <c r="AU498" s="51"/>
      <c r="AV498" s="50"/>
    </row>
    <row r="499" spans="34:48" ht="15">
      <c r="AH499" s="50"/>
      <c r="AI499" s="50"/>
      <c r="AJ499" s="50"/>
      <c r="AK499" s="50"/>
      <c r="AL499" s="50"/>
      <c r="AM499" s="50"/>
      <c r="AN499" s="50"/>
      <c r="AO499" s="51"/>
      <c r="AP499" s="50"/>
      <c r="AQ499" s="50"/>
      <c r="AR499" s="50"/>
      <c r="AS499" s="50"/>
      <c r="AT499" s="50"/>
      <c r="AU499" s="51"/>
      <c r="AV499" s="50"/>
    </row>
    <row r="500" spans="34:48" ht="15">
      <c r="AH500" s="59"/>
      <c r="AI500" s="59"/>
      <c r="AJ500" s="59"/>
      <c r="AK500" s="59"/>
      <c r="AL500" s="59"/>
      <c r="AM500" s="59"/>
      <c r="AN500" s="59"/>
      <c r="AO500" s="60"/>
      <c r="AP500" s="59"/>
      <c r="AQ500" s="59"/>
      <c r="AR500" s="59"/>
      <c r="AS500" s="59"/>
      <c r="AT500" s="59"/>
      <c r="AU500" s="60"/>
      <c r="AV500" s="59"/>
    </row>
    <row r="501" spans="34:48" ht="15">
      <c r="AH501" s="50"/>
      <c r="AI501" s="50"/>
      <c r="AJ501" s="50"/>
      <c r="AK501" s="50"/>
      <c r="AL501" s="50"/>
      <c r="AM501" s="50"/>
      <c r="AN501" s="50"/>
      <c r="AO501" s="51"/>
      <c r="AP501" s="50"/>
      <c r="AQ501" s="50"/>
      <c r="AR501" s="50"/>
      <c r="AS501" s="50"/>
      <c r="AT501" s="50"/>
      <c r="AU501" s="51"/>
      <c r="AV501" s="50"/>
    </row>
    <row r="502" spans="34:48" ht="15">
      <c r="AH502" s="50"/>
      <c r="AI502" s="50"/>
      <c r="AJ502" s="50"/>
      <c r="AK502" s="50"/>
      <c r="AL502" s="50"/>
      <c r="AM502" s="50"/>
      <c r="AN502" s="50"/>
      <c r="AO502" s="51"/>
      <c r="AP502" s="50"/>
      <c r="AQ502" s="50"/>
      <c r="AR502" s="50"/>
      <c r="AS502" s="50"/>
      <c r="AT502" s="50"/>
      <c r="AU502" s="51"/>
      <c r="AV502" s="50"/>
    </row>
    <row r="503" spans="34:48" ht="15">
      <c r="AH503" s="59"/>
      <c r="AI503" s="59"/>
      <c r="AJ503" s="59"/>
      <c r="AK503" s="59"/>
      <c r="AL503" s="59"/>
      <c r="AM503" s="59"/>
      <c r="AN503" s="59"/>
      <c r="AO503" s="60"/>
      <c r="AP503" s="59"/>
      <c r="AQ503" s="59"/>
      <c r="AR503" s="59"/>
      <c r="AS503" s="59"/>
      <c r="AT503" s="59"/>
      <c r="AU503" s="60"/>
      <c r="AV503" s="59"/>
    </row>
    <row r="504" spans="34:48" ht="15">
      <c r="AH504" s="50"/>
      <c r="AI504" s="50"/>
      <c r="AJ504" s="50"/>
      <c r="AK504" s="50"/>
      <c r="AL504" s="50"/>
      <c r="AM504" s="50"/>
      <c r="AN504" s="50"/>
      <c r="AO504" s="51"/>
      <c r="AP504" s="50"/>
      <c r="AQ504" s="50"/>
      <c r="AR504" s="50"/>
      <c r="AS504" s="50"/>
      <c r="AT504" s="50"/>
      <c r="AU504" s="51"/>
      <c r="AV504" s="50"/>
    </row>
    <row r="505" spans="34:48" ht="15">
      <c r="AH505" s="50"/>
      <c r="AI505" s="50"/>
      <c r="AJ505" s="50"/>
      <c r="AK505" s="50"/>
      <c r="AL505" s="50"/>
      <c r="AM505" s="50"/>
      <c r="AN505" s="50"/>
      <c r="AO505" s="51"/>
      <c r="AP505" s="50"/>
      <c r="AQ505" s="50"/>
      <c r="AR505" s="50"/>
      <c r="AS505" s="50"/>
      <c r="AT505" s="50"/>
      <c r="AU505" s="51"/>
      <c r="AV505" s="50"/>
    </row>
    <row r="506" spans="34:48" ht="15">
      <c r="AH506" s="50"/>
      <c r="AI506" s="50"/>
      <c r="AJ506" s="50"/>
      <c r="AK506" s="50"/>
      <c r="AL506" s="50"/>
      <c r="AM506" s="50"/>
      <c r="AN506" s="50"/>
      <c r="AO506" s="51"/>
      <c r="AP506" s="50"/>
      <c r="AQ506" s="50"/>
      <c r="AR506" s="50"/>
      <c r="AS506" s="50"/>
      <c r="AT506" s="50"/>
      <c r="AU506" s="51"/>
      <c r="AV506" s="50"/>
    </row>
    <row r="507" spans="34:48" ht="15">
      <c r="AH507" s="50"/>
      <c r="AI507" s="50"/>
      <c r="AJ507" s="50"/>
      <c r="AK507" s="50"/>
      <c r="AL507" s="50"/>
      <c r="AM507" s="50"/>
      <c r="AN507" s="50"/>
      <c r="AO507" s="51"/>
      <c r="AP507" s="50"/>
      <c r="AQ507" s="50"/>
      <c r="AR507" s="50"/>
      <c r="AS507" s="50"/>
      <c r="AT507" s="50"/>
      <c r="AU507" s="51"/>
      <c r="AV507" s="50"/>
    </row>
    <row r="508" spans="34:48" ht="15">
      <c r="AH508" s="50"/>
      <c r="AI508" s="50"/>
      <c r="AJ508" s="50"/>
      <c r="AK508" s="50"/>
      <c r="AL508" s="50"/>
      <c r="AM508" s="50"/>
      <c r="AN508" s="50"/>
      <c r="AO508" s="51"/>
      <c r="AP508" s="50"/>
      <c r="AQ508" s="50"/>
      <c r="AR508" s="50"/>
      <c r="AS508" s="50"/>
      <c r="AT508" s="50"/>
      <c r="AU508" s="51"/>
      <c r="AV508" s="50"/>
    </row>
    <row r="509" spans="34:48" ht="15">
      <c r="AH509" s="50"/>
      <c r="AI509" s="50"/>
      <c r="AJ509" s="50"/>
      <c r="AK509" s="50"/>
      <c r="AL509" s="50"/>
      <c r="AM509" s="50"/>
      <c r="AN509" s="50"/>
      <c r="AO509" s="51"/>
      <c r="AP509" s="50"/>
      <c r="AQ509" s="50"/>
      <c r="AR509" s="50"/>
      <c r="AS509" s="50"/>
      <c r="AT509" s="50"/>
      <c r="AU509" s="51"/>
      <c r="AV509" s="50"/>
    </row>
    <row r="510" spans="34:48" ht="15">
      <c r="AH510" s="59"/>
      <c r="AI510" s="59"/>
      <c r="AJ510" s="59"/>
      <c r="AK510" s="59"/>
      <c r="AL510" s="59"/>
      <c r="AM510" s="59"/>
      <c r="AN510" s="59"/>
      <c r="AO510" s="60"/>
      <c r="AP510" s="59"/>
      <c r="AQ510" s="59"/>
      <c r="AR510" s="59"/>
      <c r="AS510" s="59"/>
      <c r="AT510" s="59"/>
      <c r="AU510" s="60"/>
      <c r="AV510" s="59"/>
    </row>
    <row r="511" spans="34:48" ht="15">
      <c r="AH511" s="59"/>
      <c r="AI511" s="59"/>
      <c r="AJ511" s="59"/>
      <c r="AK511" s="59"/>
      <c r="AL511" s="59"/>
      <c r="AM511" s="59"/>
      <c r="AN511" s="59"/>
      <c r="AO511" s="60"/>
      <c r="AP511" s="59"/>
      <c r="AQ511" s="59"/>
      <c r="AR511" s="59"/>
      <c r="AS511" s="59"/>
      <c r="AT511" s="59"/>
      <c r="AU511" s="60"/>
      <c r="AV511" s="59"/>
    </row>
    <row r="512" spans="34:48" ht="15">
      <c r="AH512" s="50"/>
      <c r="AI512" s="50"/>
      <c r="AJ512" s="50"/>
      <c r="AK512" s="50"/>
      <c r="AL512" s="50"/>
      <c r="AM512" s="50"/>
      <c r="AN512" s="50"/>
      <c r="AO512" s="51"/>
      <c r="AP512" s="50"/>
      <c r="AQ512" s="50"/>
      <c r="AR512" s="50"/>
      <c r="AS512" s="50"/>
      <c r="AT512" s="50"/>
      <c r="AU512" s="51"/>
      <c r="AV512" s="50"/>
    </row>
    <row r="513" spans="34:48" ht="15">
      <c r="AH513" s="50"/>
      <c r="AI513" s="50"/>
      <c r="AJ513" s="50"/>
      <c r="AK513" s="50"/>
      <c r="AL513" s="50"/>
      <c r="AM513" s="50"/>
      <c r="AN513" s="50"/>
      <c r="AO513" s="51"/>
      <c r="AP513" s="50"/>
      <c r="AQ513" s="50"/>
      <c r="AR513" s="50"/>
      <c r="AS513" s="50"/>
      <c r="AT513" s="50"/>
      <c r="AU513" s="51"/>
      <c r="AV513" s="50"/>
    </row>
    <row r="514" spans="34:48" ht="15">
      <c r="AH514" s="50"/>
      <c r="AI514" s="50"/>
      <c r="AJ514" s="50"/>
      <c r="AK514" s="50"/>
      <c r="AL514" s="50"/>
      <c r="AM514" s="50"/>
      <c r="AN514" s="50"/>
      <c r="AO514" s="51"/>
      <c r="AP514" s="50"/>
      <c r="AQ514" s="50"/>
      <c r="AR514" s="50"/>
      <c r="AS514" s="50"/>
      <c r="AT514" s="50"/>
      <c r="AU514" s="51"/>
      <c r="AV514" s="50"/>
    </row>
    <row r="515" spans="34:48" ht="15">
      <c r="AH515" s="50"/>
      <c r="AI515" s="50"/>
      <c r="AJ515" s="50"/>
      <c r="AK515" s="50"/>
      <c r="AL515" s="50"/>
      <c r="AM515" s="50"/>
      <c r="AN515" s="50"/>
      <c r="AO515" s="51"/>
      <c r="AP515" s="50"/>
      <c r="AQ515" s="50"/>
      <c r="AR515" s="50"/>
      <c r="AS515" s="50"/>
      <c r="AT515" s="50"/>
      <c r="AU515" s="51"/>
      <c r="AV515" s="50"/>
    </row>
    <row r="516" spans="34:48" ht="15">
      <c r="AH516" s="50"/>
      <c r="AI516" s="50"/>
      <c r="AJ516" s="50"/>
      <c r="AK516" s="50"/>
      <c r="AL516" s="50"/>
      <c r="AM516" s="50"/>
      <c r="AN516" s="50"/>
      <c r="AO516" s="51"/>
      <c r="AP516" s="50"/>
      <c r="AQ516" s="50"/>
      <c r="AR516" s="50"/>
      <c r="AS516" s="50"/>
      <c r="AT516" s="50"/>
      <c r="AU516" s="51"/>
      <c r="AV516" s="50"/>
    </row>
    <row r="517" spans="34:48" ht="15">
      <c r="AH517" s="50"/>
      <c r="AI517" s="50"/>
      <c r="AJ517" s="50"/>
      <c r="AK517" s="50"/>
      <c r="AL517" s="50"/>
      <c r="AM517" s="50"/>
      <c r="AN517" s="50"/>
      <c r="AO517" s="51"/>
      <c r="AP517" s="50"/>
      <c r="AQ517" s="50"/>
      <c r="AR517" s="50"/>
      <c r="AS517" s="50"/>
      <c r="AT517" s="50"/>
      <c r="AU517" s="51"/>
      <c r="AV517" s="50"/>
    </row>
    <row r="518" spans="34:48" ht="15">
      <c r="AH518" s="50"/>
      <c r="AI518" s="50"/>
      <c r="AJ518" s="50"/>
      <c r="AK518" s="50"/>
      <c r="AL518" s="50"/>
      <c r="AM518" s="50"/>
      <c r="AN518" s="50"/>
      <c r="AO518" s="51"/>
      <c r="AP518" s="50"/>
      <c r="AQ518" s="50"/>
      <c r="AR518" s="50"/>
      <c r="AS518" s="50"/>
      <c r="AT518" s="50"/>
      <c r="AU518" s="51"/>
      <c r="AV518" s="50"/>
    </row>
    <row r="519" spans="34:48" ht="15">
      <c r="AH519" s="50"/>
      <c r="AI519" s="50"/>
      <c r="AJ519" s="50"/>
      <c r="AK519" s="50"/>
      <c r="AL519" s="50"/>
      <c r="AM519" s="50"/>
      <c r="AN519" s="50"/>
      <c r="AO519" s="51"/>
      <c r="AP519" s="50"/>
      <c r="AQ519" s="50"/>
      <c r="AR519" s="50"/>
      <c r="AS519" s="50"/>
      <c r="AT519" s="50"/>
      <c r="AU519" s="51"/>
      <c r="AV519" s="50"/>
    </row>
    <row r="520" spans="34:48" ht="15">
      <c r="AH520" s="50"/>
      <c r="AI520" s="50"/>
      <c r="AJ520" s="50"/>
      <c r="AK520" s="50"/>
      <c r="AL520" s="50"/>
      <c r="AM520" s="50"/>
      <c r="AN520" s="50"/>
      <c r="AO520" s="51"/>
      <c r="AP520" s="50"/>
      <c r="AQ520" s="50"/>
      <c r="AR520" s="50"/>
      <c r="AS520" s="50"/>
      <c r="AT520" s="50"/>
      <c r="AU520" s="51"/>
      <c r="AV520" s="50"/>
    </row>
    <row r="521" spans="34:48" ht="15">
      <c r="AH521" s="50"/>
      <c r="AI521" s="50"/>
      <c r="AJ521" s="50"/>
      <c r="AK521" s="50"/>
      <c r="AL521" s="50"/>
      <c r="AM521" s="50"/>
      <c r="AN521" s="50"/>
      <c r="AO521" s="51"/>
      <c r="AP521" s="50"/>
      <c r="AQ521" s="50"/>
      <c r="AR521" s="50"/>
      <c r="AS521" s="50"/>
      <c r="AT521" s="50"/>
      <c r="AU521" s="51"/>
      <c r="AV521" s="50"/>
    </row>
    <row r="522" spans="34:48" ht="15">
      <c r="AH522" s="50"/>
      <c r="AI522" s="50"/>
      <c r="AJ522" s="50"/>
      <c r="AK522" s="50"/>
      <c r="AL522" s="50"/>
      <c r="AM522" s="50"/>
      <c r="AN522" s="50"/>
      <c r="AO522" s="51"/>
      <c r="AP522" s="50"/>
      <c r="AQ522" s="50"/>
      <c r="AR522" s="50"/>
      <c r="AS522" s="50"/>
      <c r="AT522" s="50"/>
      <c r="AU522" s="51"/>
      <c r="AV522" s="50"/>
    </row>
    <row r="523" spans="34:48" ht="15">
      <c r="AH523" s="50"/>
      <c r="AI523" s="50"/>
      <c r="AJ523" s="50"/>
      <c r="AK523" s="50"/>
      <c r="AL523" s="50"/>
      <c r="AM523" s="50"/>
      <c r="AN523" s="50"/>
      <c r="AO523" s="51"/>
      <c r="AP523" s="50"/>
      <c r="AQ523" s="50"/>
      <c r="AR523" s="50"/>
      <c r="AS523" s="50"/>
      <c r="AT523" s="50"/>
      <c r="AU523" s="51"/>
      <c r="AV523" s="50"/>
    </row>
    <row r="524" spans="34:48" ht="15">
      <c r="AH524" s="50"/>
      <c r="AI524" s="50"/>
      <c r="AJ524" s="50"/>
      <c r="AK524" s="50"/>
      <c r="AL524" s="50"/>
      <c r="AM524" s="50"/>
      <c r="AN524" s="50"/>
      <c r="AO524" s="51"/>
      <c r="AP524" s="50"/>
      <c r="AQ524" s="50"/>
      <c r="AR524" s="50"/>
      <c r="AS524" s="50"/>
      <c r="AT524" s="50"/>
      <c r="AU524" s="51"/>
      <c r="AV524" s="50"/>
    </row>
    <row r="525" spans="34:48" ht="15">
      <c r="AH525" s="50"/>
      <c r="AI525" s="50"/>
      <c r="AJ525" s="50"/>
      <c r="AK525" s="50"/>
      <c r="AL525" s="50"/>
      <c r="AM525" s="50"/>
      <c r="AN525" s="50"/>
      <c r="AO525" s="51"/>
      <c r="AP525" s="50"/>
      <c r="AQ525" s="50"/>
      <c r="AR525" s="50"/>
      <c r="AS525" s="50"/>
      <c r="AT525" s="50"/>
      <c r="AU525" s="51"/>
      <c r="AV525" s="50"/>
    </row>
    <row r="526" spans="34:48" ht="15">
      <c r="AH526" s="50"/>
      <c r="AI526" s="50"/>
      <c r="AJ526" s="50"/>
      <c r="AK526" s="50"/>
      <c r="AL526" s="50"/>
      <c r="AM526" s="50"/>
      <c r="AN526" s="50"/>
      <c r="AO526" s="51"/>
      <c r="AP526" s="50"/>
      <c r="AQ526" s="50"/>
      <c r="AR526" s="50"/>
      <c r="AS526" s="50"/>
      <c r="AT526" s="50"/>
      <c r="AU526" s="51"/>
      <c r="AV526" s="50"/>
    </row>
    <row r="527" spans="34:48" ht="15">
      <c r="AH527" s="50"/>
      <c r="AI527" s="50"/>
      <c r="AJ527" s="50"/>
      <c r="AK527" s="50"/>
      <c r="AL527" s="50"/>
      <c r="AM527" s="50"/>
      <c r="AN527" s="50"/>
      <c r="AO527" s="51"/>
      <c r="AP527" s="50"/>
      <c r="AQ527" s="50"/>
      <c r="AR527" s="50"/>
      <c r="AS527" s="50"/>
      <c r="AT527" s="50"/>
      <c r="AU527" s="51"/>
      <c r="AV527" s="50"/>
    </row>
    <row r="528" spans="34:48" ht="15">
      <c r="AH528" s="50"/>
      <c r="AI528" s="50"/>
      <c r="AJ528" s="50"/>
      <c r="AK528" s="50"/>
      <c r="AL528" s="50"/>
      <c r="AM528" s="50"/>
      <c r="AN528" s="50"/>
      <c r="AO528" s="51"/>
      <c r="AP528" s="50"/>
      <c r="AQ528" s="50"/>
      <c r="AR528" s="50"/>
      <c r="AS528" s="50"/>
      <c r="AT528" s="50"/>
      <c r="AU528" s="51"/>
      <c r="AV528" s="50"/>
    </row>
    <row r="529" spans="34:48" ht="15">
      <c r="AH529" s="50"/>
      <c r="AI529" s="50"/>
      <c r="AJ529" s="50"/>
      <c r="AK529" s="50"/>
      <c r="AL529" s="50"/>
      <c r="AM529" s="50"/>
      <c r="AN529" s="50"/>
      <c r="AO529" s="51"/>
      <c r="AP529" s="50"/>
      <c r="AQ529" s="50"/>
      <c r="AR529" s="50"/>
      <c r="AS529" s="50"/>
      <c r="AT529" s="50"/>
      <c r="AU529" s="51"/>
      <c r="AV529" s="50"/>
    </row>
    <row r="530" spans="34:48" ht="15">
      <c r="AH530" s="50"/>
      <c r="AI530" s="50"/>
      <c r="AJ530" s="50"/>
      <c r="AK530" s="50"/>
      <c r="AL530" s="50"/>
      <c r="AM530" s="50"/>
      <c r="AN530" s="50"/>
      <c r="AO530" s="51"/>
      <c r="AP530" s="50"/>
      <c r="AQ530" s="50"/>
      <c r="AR530" s="50"/>
      <c r="AS530" s="50"/>
      <c r="AT530" s="50"/>
      <c r="AU530" s="51"/>
      <c r="AV530" s="50"/>
    </row>
    <row r="531" spans="34:48" ht="15">
      <c r="AH531" s="59"/>
      <c r="AI531" s="59"/>
      <c r="AJ531" s="59"/>
      <c r="AK531" s="59"/>
      <c r="AL531" s="59"/>
      <c r="AM531" s="59"/>
      <c r="AN531" s="59"/>
      <c r="AO531" s="60"/>
      <c r="AP531" s="59"/>
      <c r="AQ531" s="59"/>
      <c r="AR531" s="59"/>
      <c r="AS531" s="59"/>
      <c r="AT531" s="59"/>
      <c r="AU531" s="60"/>
      <c r="AV531" s="59"/>
    </row>
    <row r="532" spans="34:48" ht="15">
      <c r="AH532" s="59"/>
      <c r="AI532" s="59"/>
      <c r="AJ532" s="59"/>
      <c r="AK532" s="59"/>
      <c r="AL532" s="59"/>
      <c r="AM532" s="59"/>
      <c r="AN532" s="59"/>
      <c r="AO532" s="60"/>
      <c r="AP532" s="59"/>
      <c r="AQ532" s="59"/>
      <c r="AR532" s="59"/>
      <c r="AS532" s="59"/>
      <c r="AT532" s="59"/>
      <c r="AU532" s="60"/>
      <c r="AV532" s="59"/>
    </row>
    <row r="533" spans="34:48" ht="15">
      <c r="AH533" s="59"/>
      <c r="AI533" s="59"/>
      <c r="AJ533" s="59"/>
      <c r="AK533" s="59"/>
      <c r="AL533" s="59"/>
      <c r="AM533" s="59"/>
      <c r="AN533" s="59"/>
      <c r="AO533" s="60"/>
      <c r="AP533" s="59"/>
      <c r="AQ533" s="59"/>
      <c r="AR533" s="59"/>
      <c r="AS533" s="59"/>
      <c r="AT533" s="59"/>
      <c r="AU533" s="60"/>
      <c r="AV533" s="59"/>
    </row>
    <row r="534" spans="34:48" ht="15">
      <c r="AH534" s="50"/>
      <c r="AI534" s="50"/>
      <c r="AJ534" s="50"/>
      <c r="AK534" s="50"/>
      <c r="AL534" s="50"/>
      <c r="AM534" s="50"/>
      <c r="AN534" s="50"/>
      <c r="AO534" s="51"/>
      <c r="AP534" s="50"/>
      <c r="AQ534" s="50"/>
      <c r="AR534" s="50"/>
      <c r="AS534" s="50"/>
      <c r="AT534" s="50"/>
      <c r="AU534" s="51"/>
      <c r="AV534" s="50"/>
    </row>
    <row r="535" spans="34:48" ht="15">
      <c r="AH535" s="50"/>
      <c r="AI535" s="50"/>
      <c r="AJ535" s="50"/>
      <c r="AK535" s="50"/>
      <c r="AL535" s="50"/>
      <c r="AM535" s="50"/>
      <c r="AN535" s="50"/>
      <c r="AO535" s="51"/>
      <c r="AP535" s="50"/>
      <c r="AQ535" s="50"/>
      <c r="AR535" s="50"/>
      <c r="AS535" s="50"/>
      <c r="AT535" s="50"/>
      <c r="AU535" s="51"/>
      <c r="AV535" s="50"/>
    </row>
    <row r="536" spans="34:48" ht="15">
      <c r="AH536" s="50"/>
      <c r="AI536" s="50"/>
      <c r="AJ536" s="50"/>
      <c r="AK536" s="50"/>
      <c r="AL536" s="50"/>
      <c r="AM536" s="50"/>
      <c r="AN536" s="50"/>
      <c r="AO536" s="51"/>
      <c r="AP536" s="50"/>
      <c r="AQ536" s="50"/>
      <c r="AR536" s="50"/>
      <c r="AS536" s="50"/>
      <c r="AT536" s="50"/>
      <c r="AU536" s="51"/>
      <c r="AV536" s="50"/>
    </row>
    <row r="537" spans="34:48" ht="15">
      <c r="AH537" s="50"/>
      <c r="AI537" s="50"/>
      <c r="AJ537" s="50"/>
      <c r="AK537" s="50"/>
      <c r="AL537" s="50"/>
      <c r="AM537" s="50"/>
      <c r="AN537" s="50"/>
      <c r="AO537" s="51"/>
      <c r="AP537" s="50"/>
      <c r="AQ537" s="50"/>
      <c r="AR537" s="50"/>
      <c r="AS537" s="50"/>
      <c r="AT537" s="50"/>
      <c r="AU537" s="51"/>
      <c r="AV537" s="50"/>
    </row>
    <row r="538" spans="34:48" ht="15">
      <c r="AH538" s="50"/>
      <c r="AI538" s="50"/>
      <c r="AJ538" s="50"/>
      <c r="AK538" s="50"/>
      <c r="AL538" s="50"/>
      <c r="AM538" s="50"/>
      <c r="AN538" s="50"/>
      <c r="AO538" s="51"/>
      <c r="AP538" s="50"/>
      <c r="AQ538" s="50"/>
      <c r="AR538" s="50"/>
      <c r="AS538" s="50"/>
      <c r="AT538" s="50"/>
      <c r="AU538" s="51"/>
      <c r="AV538" s="50"/>
    </row>
    <row r="539" spans="34:48" ht="15">
      <c r="AH539" s="50"/>
      <c r="AI539" s="50"/>
      <c r="AJ539" s="50"/>
      <c r="AK539" s="50"/>
      <c r="AL539" s="50"/>
      <c r="AM539" s="50"/>
      <c r="AN539" s="50"/>
      <c r="AO539" s="51"/>
      <c r="AP539" s="50"/>
      <c r="AQ539" s="50"/>
      <c r="AR539" s="50"/>
      <c r="AS539" s="50"/>
      <c r="AT539" s="50"/>
      <c r="AU539" s="51"/>
      <c r="AV539" s="50"/>
    </row>
    <row r="540" spans="34:48" ht="15">
      <c r="AH540" s="50"/>
      <c r="AI540" s="50"/>
      <c r="AJ540" s="50"/>
      <c r="AK540" s="50"/>
      <c r="AL540" s="50"/>
      <c r="AM540" s="50"/>
      <c r="AN540" s="50"/>
      <c r="AO540" s="51"/>
      <c r="AP540" s="50"/>
      <c r="AQ540" s="50"/>
      <c r="AR540" s="50"/>
      <c r="AS540" s="50"/>
      <c r="AT540" s="50"/>
      <c r="AU540" s="51"/>
      <c r="AV540" s="50"/>
    </row>
    <row r="541" spans="34:48" ht="15">
      <c r="AH541" s="50"/>
      <c r="AI541" s="50"/>
      <c r="AJ541" s="50"/>
      <c r="AK541" s="50"/>
      <c r="AL541" s="50"/>
      <c r="AM541" s="50"/>
      <c r="AN541" s="50"/>
      <c r="AO541" s="51"/>
      <c r="AP541" s="50"/>
      <c r="AQ541" s="50"/>
      <c r="AR541" s="50"/>
      <c r="AS541" s="50"/>
      <c r="AT541" s="50"/>
      <c r="AU541" s="51"/>
      <c r="AV541" s="50"/>
    </row>
    <row r="542" spans="34:48" ht="15">
      <c r="AH542" s="50"/>
      <c r="AI542" s="50"/>
      <c r="AJ542" s="50"/>
      <c r="AK542" s="50"/>
      <c r="AL542" s="50"/>
      <c r="AM542" s="50"/>
      <c r="AN542" s="50"/>
      <c r="AO542" s="51"/>
      <c r="AP542" s="50"/>
      <c r="AQ542" s="50"/>
      <c r="AR542" s="50"/>
      <c r="AS542" s="50"/>
      <c r="AT542" s="50"/>
      <c r="AU542" s="51"/>
      <c r="AV542" s="50"/>
    </row>
    <row r="543" spans="34:48" ht="15">
      <c r="AH543" s="50"/>
      <c r="AI543" s="50"/>
      <c r="AJ543" s="50"/>
      <c r="AK543" s="50"/>
      <c r="AL543" s="50"/>
      <c r="AM543" s="50"/>
      <c r="AN543" s="50"/>
      <c r="AO543" s="51"/>
      <c r="AP543" s="50"/>
      <c r="AQ543" s="50"/>
      <c r="AR543" s="50"/>
      <c r="AS543" s="50"/>
      <c r="AT543" s="50"/>
      <c r="AU543" s="51"/>
      <c r="AV543" s="50"/>
    </row>
    <row r="544" spans="34:48" ht="15">
      <c r="AH544" s="50"/>
      <c r="AI544" s="50"/>
      <c r="AJ544" s="50"/>
      <c r="AK544" s="50"/>
      <c r="AL544" s="50"/>
      <c r="AM544" s="50"/>
      <c r="AN544" s="50"/>
      <c r="AO544" s="51"/>
      <c r="AP544" s="50"/>
      <c r="AQ544" s="50"/>
      <c r="AR544" s="50"/>
      <c r="AS544" s="50"/>
      <c r="AT544" s="50"/>
      <c r="AU544" s="51"/>
      <c r="AV544" s="50"/>
    </row>
    <row r="545" spans="34:48" ht="15">
      <c r="AH545" s="50"/>
      <c r="AI545" s="50"/>
      <c r="AJ545" s="50"/>
      <c r="AK545" s="50"/>
      <c r="AL545" s="50"/>
      <c r="AM545" s="50"/>
      <c r="AN545" s="50"/>
      <c r="AO545" s="51"/>
      <c r="AP545" s="50"/>
      <c r="AQ545" s="50"/>
      <c r="AR545" s="50"/>
      <c r="AS545" s="50"/>
      <c r="AT545" s="50"/>
      <c r="AU545" s="51"/>
      <c r="AV545" s="50"/>
    </row>
    <row r="546" spans="34:48" ht="15">
      <c r="AH546" s="50"/>
      <c r="AI546" s="50"/>
      <c r="AJ546" s="50"/>
      <c r="AK546" s="50"/>
      <c r="AL546" s="50"/>
      <c r="AM546" s="50"/>
      <c r="AN546" s="50"/>
      <c r="AO546" s="51"/>
      <c r="AP546" s="50"/>
      <c r="AQ546" s="50"/>
      <c r="AR546" s="50"/>
      <c r="AS546" s="50"/>
      <c r="AT546" s="50"/>
      <c r="AU546" s="51"/>
      <c r="AV546" s="50"/>
    </row>
    <row r="547" spans="34:48" ht="15">
      <c r="AH547" s="50"/>
      <c r="AI547" s="50"/>
      <c r="AJ547" s="50"/>
      <c r="AK547" s="50"/>
      <c r="AL547" s="50"/>
      <c r="AM547" s="50"/>
      <c r="AN547" s="50"/>
      <c r="AO547" s="51"/>
      <c r="AP547" s="50"/>
      <c r="AQ547" s="50"/>
      <c r="AR547" s="50"/>
      <c r="AS547" s="50"/>
      <c r="AT547" s="50"/>
      <c r="AU547" s="51"/>
      <c r="AV547" s="50"/>
    </row>
    <row r="548" spans="34:48" ht="15">
      <c r="AH548" s="50"/>
      <c r="AI548" s="50"/>
      <c r="AJ548" s="50"/>
      <c r="AK548" s="50"/>
      <c r="AL548" s="50"/>
      <c r="AM548" s="50"/>
      <c r="AN548" s="50"/>
      <c r="AO548" s="51"/>
      <c r="AP548" s="50"/>
      <c r="AQ548" s="50"/>
      <c r="AR548" s="50"/>
      <c r="AS548" s="50"/>
      <c r="AT548" s="50"/>
      <c r="AU548" s="51"/>
      <c r="AV548" s="50"/>
    </row>
    <row r="549" spans="34:48" ht="15">
      <c r="AH549" s="50"/>
      <c r="AI549" s="50"/>
      <c r="AJ549" s="50"/>
      <c r="AK549" s="50"/>
      <c r="AL549" s="50"/>
      <c r="AM549" s="50"/>
      <c r="AN549" s="50"/>
      <c r="AO549" s="51"/>
      <c r="AP549" s="50"/>
      <c r="AQ549" s="50"/>
      <c r="AR549" s="50"/>
      <c r="AS549" s="50"/>
      <c r="AT549" s="50"/>
      <c r="AU549" s="51"/>
      <c r="AV549" s="50"/>
    </row>
    <row r="550" spans="34:48" ht="15">
      <c r="AH550" s="50"/>
      <c r="AI550" s="50"/>
      <c r="AJ550" s="50"/>
      <c r="AK550" s="50"/>
      <c r="AL550" s="50"/>
      <c r="AM550" s="50"/>
      <c r="AN550" s="50"/>
      <c r="AO550" s="51"/>
      <c r="AP550" s="50"/>
      <c r="AQ550" s="50"/>
      <c r="AR550" s="50"/>
      <c r="AS550" s="50"/>
      <c r="AT550" s="50"/>
      <c r="AU550" s="51"/>
      <c r="AV550" s="50"/>
    </row>
    <row r="551" spans="34:48" ht="15">
      <c r="AH551" s="50"/>
      <c r="AI551" s="50"/>
      <c r="AJ551" s="50"/>
      <c r="AK551" s="50"/>
      <c r="AL551" s="50"/>
      <c r="AM551" s="50"/>
      <c r="AN551" s="50"/>
      <c r="AO551" s="51"/>
      <c r="AP551" s="50"/>
      <c r="AQ551" s="50"/>
      <c r="AR551" s="50"/>
      <c r="AS551" s="50"/>
      <c r="AT551" s="50"/>
      <c r="AU551" s="51"/>
      <c r="AV551" s="50"/>
    </row>
    <row r="552" spans="34:48" ht="15">
      <c r="AH552" s="50"/>
      <c r="AI552" s="50"/>
      <c r="AJ552" s="50"/>
      <c r="AK552" s="50"/>
      <c r="AL552" s="50"/>
      <c r="AM552" s="50"/>
      <c r="AN552" s="50"/>
      <c r="AO552" s="51"/>
      <c r="AP552" s="50"/>
      <c r="AQ552" s="50"/>
      <c r="AR552" s="50"/>
      <c r="AS552" s="50"/>
      <c r="AT552" s="50"/>
      <c r="AU552" s="51"/>
      <c r="AV552" s="50"/>
    </row>
    <row r="553" spans="34:48" ht="15">
      <c r="AH553" s="50"/>
      <c r="AI553" s="50"/>
      <c r="AJ553" s="50"/>
      <c r="AK553" s="50"/>
      <c r="AL553" s="50"/>
      <c r="AM553" s="50"/>
      <c r="AN553" s="50"/>
      <c r="AO553" s="51"/>
      <c r="AP553" s="50"/>
      <c r="AQ553" s="50"/>
      <c r="AR553" s="50"/>
      <c r="AS553" s="50"/>
      <c r="AT553" s="50"/>
      <c r="AU553" s="51"/>
      <c r="AV553" s="50"/>
    </row>
    <row r="554" spans="34:48" ht="15">
      <c r="AH554" s="50"/>
      <c r="AI554" s="50"/>
      <c r="AJ554" s="50"/>
      <c r="AK554" s="50"/>
      <c r="AL554" s="50"/>
      <c r="AM554" s="50"/>
      <c r="AN554" s="50"/>
      <c r="AO554" s="51"/>
      <c r="AP554" s="50"/>
      <c r="AQ554" s="50"/>
      <c r="AR554" s="50"/>
      <c r="AS554" s="50"/>
      <c r="AT554" s="50"/>
      <c r="AU554" s="51"/>
      <c r="AV554" s="50"/>
    </row>
    <row r="555" spans="34:48" ht="15">
      <c r="AH555" s="50"/>
      <c r="AI555" s="50"/>
      <c r="AJ555" s="50"/>
      <c r="AK555" s="50"/>
      <c r="AL555" s="50"/>
      <c r="AM555" s="50"/>
      <c r="AN555" s="50"/>
      <c r="AO555" s="51"/>
      <c r="AP555" s="50"/>
      <c r="AQ555" s="50"/>
      <c r="AR555" s="50"/>
      <c r="AS555" s="50"/>
      <c r="AT555" s="50"/>
      <c r="AU555" s="51"/>
      <c r="AV555" s="50"/>
    </row>
    <row r="556" spans="34:48" ht="15">
      <c r="AH556" s="50"/>
      <c r="AI556" s="50"/>
      <c r="AJ556" s="50"/>
      <c r="AK556" s="50"/>
      <c r="AL556" s="50"/>
      <c r="AM556" s="50"/>
      <c r="AN556" s="50"/>
      <c r="AO556" s="51"/>
      <c r="AP556" s="50"/>
      <c r="AQ556" s="50"/>
      <c r="AR556" s="50"/>
      <c r="AS556" s="50"/>
      <c r="AT556" s="50"/>
      <c r="AU556" s="51"/>
      <c r="AV556" s="50"/>
    </row>
    <row r="557" spans="34:48" ht="15">
      <c r="AH557" s="50"/>
      <c r="AI557" s="50"/>
      <c r="AJ557" s="50"/>
      <c r="AK557" s="50"/>
      <c r="AL557" s="50"/>
      <c r="AM557" s="50"/>
      <c r="AN557" s="50"/>
      <c r="AO557" s="51"/>
      <c r="AP557" s="50"/>
      <c r="AQ557" s="50"/>
      <c r="AR557" s="50"/>
      <c r="AS557" s="50"/>
      <c r="AT557" s="50"/>
      <c r="AU557" s="51"/>
      <c r="AV557" s="50"/>
    </row>
    <row r="558" spans="34:48" ht="15">
      <c r="AH558" s="50"/>
      <c r="AI558" s="50"/>
      <c r="AJ558" s="50"/>
      <c r="AK558" s="50"/>
      <c r="AL558" s="50"/>
      <c r="AM558" s="50"/>
      <c r="AN558" s="50"/>
      <c r="AO558" s="51"/>
      <c r="AP558" s="50"/>
      <c r="AQ558" s="50"/>
      <c r="AR558" s="50"/>
      <c r="AS558" s="50"/>
      <c r="AT558" s="50"/>
      <c r="AU558" s="51"/>
      <c r="AV558" s="50"/>
    </row>
    <row r="559" spans="34:48" ht="15">
      <c r="AH559" s="50"/>
      <c r="AI559" s="50"/>
      <c r="AJ559" s="50"/>
      <c r="AK559" s="50"/>
      <c r="AL559" s="50"/>
      <c r="AM559" s="50"/>
      <c r="AN559" s="50"/>
      <c r="AO559" s="51"/>
      <c r="AP559" s="50"/>
      <c r="AQ559" s="50"/>
      <c r="AR559" s="50"/>
      <c r="AS559" s="50"/>
      <c r="AT559" s="50"/>
      <c r="AU559" s="51"/>
      <c r="AV559" s="50"/>
    </row>
    <row r="560" spans="34:48" ht="15">
      <c r="AH560" s="50"/>
      <c r="AI560" s="50"/>
      <c r="AJ560" s="50"/>
      <c r="AK560" s="50"/>
      <c r="AL560" s="50"/>
      <c r="AM560" s="50"/>
      <c r="AN560" s="50"/>
      <c r="AO560" s="51"/>
      <c r="AP560" s="50"/>
      <c r="AQ560" s="50"/>
      <c r="AR560" s="50"/>
      <c r="AS560" s="50"/>
      <c r="AT560" s="50"/>
      <c r="AU560" s="51"/>
      <c r="AV560" s="50"/>
    </row>
    <row r="561" spans="34:48" ht="15">
      <c r="AH561" s="59"/>
      <c r="AI561" s="59"/>
      <c r="AJ561" s="59"/>
      <c r="AK561" s="59"/>
      <c r="AL561" s="59"/>
      <c r="AM561" s="59"/>
      <c r="AN561" s="59"/>
      <c r="AO561" s="60"/>
      <c r="AP561" s="59"/>
      <c r="AQ561" s="59"/>
      <c r="AR561" s="59"/>
      <c r="AS561" s="59"/>
      <c r="AT561" s="59"/>
      <c r="AU561" s="60"/>
      <c r="AV561" s="59"/>
    </row>
    <row r="562" spans="34:48" ht="15">
      <c r="AH562" s="59"/>
      <c r="AI562" s="59"/>
      <c r="AJ562" s="59"/>
      <c r="AK562" s="59"/>
      <c r="AL562" s="59"/>
      <c r="AM562" s="59"/>
      <c r="AN562" s="59"/>
      <c r="AO562" s="60"/>
      <c r="AP562" s="59"/>
      <c r="AQ562" s="59"/>
      <c r="AR562" s="59"/>
      <c r="AS562" s="59"/>
      <c r="AT562" s="59"/>
      <c r="AU562" s="60"/>
      <c r="AV562" s="59"/>
    </row>
    <row r="563" spans="34:48" ht="15">
      <c r="AH563" s="50"/>
      <c r="AI563" s="50"/>
      <c r="AJ563" s="50"/>
      <c r="AK563" s="50"/>
      <c r="AL563" s="50"/>
      <c r="AM563" s="50"/>
      <c r="AN563" s="50"/>
      <c r="AO563" s="51"/>
      <c r="AP563" s="50"/>
      <c r="AQ563" s="50"/>
      <c r="AR563" s="50"/>
      <c r="AS563" s="50"/>
      <c r="AT563" s="50"/>
      <c r="AU563" s="51"/>
      <c r="AV563" s="50"/>
    </row>
    <row r="564" spans="34:48" ht="15">
      <c r="AH564" s="50"/>
      <c r="AI564" s="50"/>
      <c r="AJ564" s="50"/>
      <c r="AK564" s="50"/>
      <c r="AL564" s="50"/>
      <c r="AM564" s="50"/>
      <c r="AN564" s="50"/>
      <c r="AO564" s="51"/>
      <c r="AP564" s="50"/>
      <c r="AQ564" s="50"/>
      <c r="AR564" s="50"/>
      <c r="AS564" s="50"/>
      <c r="AT564" s="50"/>
      <c r="AU564" s="51"/>
      <c r="AV564" s="50"/>
    </row>
    <row r="565" spans="34:48" ht="15">
      <c r="AH565" s="50"/>
      <c r="AI565" s="50"/>
      <c r="AJ565" s="50"/>
      <c r="AK565" s="50"/>
      <c r="AL565" s="50"/>
      <c r="AM565" s="50"/>
      <c r="AN565" s="50"/>
      <c r="AO565" s="51"/>
      <c r="AP565" s="50"/>
      <c r="AQ565" s="50"/>
      <c r="AR565" s="50"/>
      <c r="AS565" s="50"/>
      <c r="AT565" s="50"/>
      <c r="AU565" s="51"/>
      <c r="AV565" s="50"/>
    </row>
    <row r="566" spans="34:48" ht="15">
      <c r="AH566" s="59"/>
      <c r="AI566" s="59"/>
      <c r="AJ566" s="59"/>
      <c r="AK566" s="59"/>
      <c r="AL566" s="59"/>
      <c r="AM566" s="59"/>
      <c r="AN566" s="59"/>
      <c r="AO566" s="60"/>
      <c r="AP566" s="59"/>
      <c r="AQ566" s="59"/>
      <c r="AR566" s="59"/>
      <c r="AS566" s="59"/>
      <c r="AT566" s="59"/>
      <c r="AU566" s="60"/>
      <c r="AV566" s="59"/>
    </row>
    <row r="567" spans="34:48" ht="15">
      <c r="AH567" s="50"/>
      <c r="AI567" s="50"/>
      <c r="AJ567" s="50"/>
      <c r="AK567" s="50"/>
      <c r="AL567" s="50"/>
      <c r="AM567" s="50"/>
      <c r="AN567" s="50"/>
      <c r="AO567" s="51"/>
      <c r="AP567" s="50"/>
      <c r="AQ567" s="50"/>
      <c r="AR567" s="50"/>
      <c r="AS567" s="50"/>
      <c r="AT567" s="50"/>
      <c r="AU567" s="51"/>
      <c r="AV567" s="50"/>
    </row>
    <row r="568" spans="34:48" ht="15">
      <c r="AH568" s="50"/>
      <c r="AI568" s="50"/>
      <c r="AJ568" s="50"/>
      <c r="AK568" s="50"/>
      <c r="AL568" s="50"/>
      <c r="AM568" s="50"/>
      <c r="AN568" s="50"/>
      <c r="AO568" s="51"/>
      <c r="AP568" s="50"/>
      <c r="AQ568" s="50"/>
      <c r="AR568" s="50"/>
      <c r="AS568" s="50"/>
      <c r="AT568" s="50"/>
      <c r="AU568" s="51"/>
      <c r="AV568" s="50"/>
    </row>
    <row r="569" spans="34:48" ht="15">
      <c r="AH569" s="50"/>
      <c r="AI569" s="50"/>
      <c r="AJ569" s="50"/>
      <c r="AK569" s="50"/>
      <c r="AL569" s="50"/>
      <c r="AM569" s="50"/>
      <c r="AN569" s="50"/>
      <c r="AO569" s="51"/>
      <c r="AP569" s="50"/>
      <c r="AQ569" s="50"/>
      <c r="AR569" s="50"/>
      <c r="AS569" s="50"/>
      <c r="AT569" s="50"/>
      <c r="AU569" s="51"/>
      <c r="AV569" s="50"/>
    </row>
    <row r="570" spans="34:48" ht="15">
      <c r="AH570" s="50"/>
      <c r="AI570" s="50"/>
      <c r="AJ570" s="50"/>
      <c r="AK570" s="50"/>
      <c r="AL570" s="50"/>
      <c r="AM570" s="50"/>
      <c r="AN570" s="50"/>
      <c r="AO570" s="51"/>
      <c r="AP570" s="50"/>
      <c r="AQ570" s="50"/>
      <c r="AR570" s="50"/>
      <c r="AS570" s="50"/>
      <c r="AT570" s="50"/>
      <c r="AU570" s="51"/>
      <c r="AV570" s="50"/>
    </row>
    <row r="571" spans="34:48" ht="15">
      <c r="AH571" s="50"/>
      <c r="AI571" s="50"/>
      <c r="AJ571" s="50"/>
      <c r="AK571" s="50"/>
      <c r="AL571" s="50"/>
      <c r="AM571" s="50"/>
      <c r="AN571" s="50"/>
      <c r="AO571" s="51"/>
      <c r="AP571" s="50"/>
      <c r="AQ571" s="50"/>
      <c r="AR571" s="50"/>
      <c r="AS571" s="50"/>
      <c r="AT571" s="50"/>
      <c r="AU571" s="51"/>
      <c r="AV571" s="50"/>
    </row>
    <row r="572" spans="34:48" ht="15">
      <c r="AH572" s="50"/>
      <c r="AI572" s="50"/>
      <c r="AJ572" s="50"/>
      <c r="AK572" s="50"/>
      <c r="AL572" s="50"/>
      <c r="AM572" s="50"/>
      <c r="AN572" s="50"/>
      <c r="AO572" s="51"/>
      <c r="AP572" s="50"/>
      <c r="AQ572" s="50"/>
      <c r="AR572" s="50"/>
      <c r="AS572" s="50"/>
      <c r="AT572" s="50"/>
      <c r="AU572" s="51"/>
      <c r="AV572" s="50"/>
    </row>
    <row r="573" spans="34:48" ht="15">
      <c r="AH573" s="50"/>
      <c r="AI573" s="50"/>
      <c r="AJ573" s="50"/>
      <c r="AK573" s="50"/>
      <c r="AL573" s="50"/>
      <c r="AM573" s="50"/>
      <c r="AN573" s="50"/>
      <c r="AO573" s="51"/>
      <c r="AP573" s="50"/>
      <c r="AQ573" s="50"/>
      <c r="AR573" s="50"/>
      <c r="AS573" s="50"/>
      <c r="AT573" s="50"/>
      <c r="AU573" s="51"/>
      <c r="AV573" s="50"/>
    </row>
    <row r="574" spans="34:48" ht="15">
      <c r="AH574" s="50"/>
      <c r="AI574" s="50"/>
      <c r="AJ574" s="50"/>
      <c r="AK574" s="50"/>
      <c r="AL574" s="50"/>
      <c r="AM574" s="50"/>
      <c r="AN574" s="50"/>
      <c r="AO574" s="51"/>
      <c r="AP574" s="50"/>
      <c r="AQ574" s="50"/>
      <c r="AR574" s="50"/>
      <c r="AS574" s="50"/>
      <c r="AT574" s="50"/>
      <c r="AU574" s="51"/>
      <c r="AV574" s="50"/>
    </row>
    <row r="575" spans="34:48" ht="15">
      <c r="AH575" s="50"/>
      <c r="AI575" s="50"/>
      <c r="AJ575" s="50"/>
      <c r="AK575" s="50"/>
      <c r="AL575" s="50"/>
      <c r="AM575" s="50"/>
      <c r="AN575" s="50"/>
      <c r="AO575" s="51"/>
      <c r="AP575" s="50"/>
      <c r="AQ575" s="50"/>
      <c r="AR575" s="50"/>
      <c r="AS575" s="50"/>
      <c r="AT575" s="50"/>
      <c r="AU575" s="51"/>
      <c r="AV575" s="50"/>
    </row>
    <row r="576" spans="34:48" ht="15">
      <c r="AH576" s="50"/>
      <c r="AI576" s="50"/>
      <c r="AJ576" s="50"/>
      <c r="AK576" s="50"/>
      <c r="AL576" s="50"/>
      <c r="AM576" s="50"/>
      <c r="AN576" s="50"/>
      <c r="AO576" s="51"/>
      <c r="AP576" s="50"/>
      <c r="AQ576" s="50"/>
      <c r="AR576" s="50"/>
      <c r="AS576" s="50"/>
      <c r="AT576" s="50"/>
      <c r="AU576" s="51"/>
      <c r="AV576" s="50"/>
    </row>
    <row r="577" spans="34:48" ht="15">
      <c r="AH577" s="50"/>
      <c r="AI577" s="50"/>
      <c r="AJ577" s="50"/>
      <c r="AK577" s="50"/>
      <c r="AL577" s="50"/>
      <c r="AM577" s="50"/>
      <c r="AN577" s="50"/>
      <c r="AO577" s="51"/>
      <c r="AP577" s="50"/>
      <c r="AQ577" s="50"/>
      <c r="AR577" s="50"/>
      <c r="AS577" s="50"/>
      <c r="AT577" s="50"/>
      <c r="AU577" s="51"/>
      <c r="AV577" s="50"/>
    </row>
    <row r="578" spans="34:48" ht="15">
      <c r="AH578" s="50"/>
      <c r="AI578" s="50"/>
      <c r="AJ578" s="50"/>
      <c r="AK578" s="50"/>
      <c r="AL578" s="50"/>
      <c r="AM578" s="50"/>
      <c r="AN578" s="50"/>
      <c r="AO578" s="51"/>
      <c r="AP578" s="50"/>
      <c r="AQ578" s="50"/>
      <c r="AR578" s="50"/>
      <c r="AS578" s="50"/>
      <c r="AT578" s="50"/>
      <c r="AU578" s="51"/>
      <c r="AV578" s="50"/>
    </row>
    <row r="579" spans="34:48" ht="15">
      <c r="AH579" s="50"/>
      <c r="AI579" s="50"/>
      <c r="AJ579" s="50"/>
      <c r="AK579" s="50"/>
      <c r="AL579" s="50"/>
      <c r="AM579" s="50"/>
      <c r="AN579" s="50"/>
      <c r="AO579" s="51"/>
      <c r="AP579" s="50"/>
      <c r="AQ579" s="50"/>
      <c r="AR579" s="50"/>
      <c r="AS579" s="50"/>
      <c r="AT579" s="50"/>
      <c r="AU579" s="51"/>
      <c r="AV579" s="50"/>
    </row>
    <row r="580" spans="34:48" ht="15">
      <c r="AH580" s="50"/>
      <c r="AI580" s="50"/>
      <c r="AJ580" s="50"/>
      <c r="AK580" s="50"/>
      <c r="AL580" s="50"/>
      <c r="AM580" s="50"/>
      <c r="AN580" s="50"/>
      <c r="AO580" s="51"/>
      <c r="AP580" s="50"/>
      <c r="AQ580" s="50"/>
      <c r="AR580" s="50"/>
      <c r="AS580" s="50"/>
      <c r="AT580" s="50"/>
      <c r="AU580" s="51"/>
      <c r="AV580" s="50"/>
    </row>
    <row r="581" spans="34:48" ht="15">
      <c r="AH581" s="50"/>
      <c r="AI581" s="50"/>
      <c r="AJ581" s="50"/>
      <c r="AK581" s="50"/>
      <c r="AL581" s="50"/>
      <c r="AM581" s="50"/>
      <c r="AN581" s="50"/>
      <c r="AO581" s="51"/>
      <c r="AP581" s="50"/>
      <c r="AQ581" s="50"/>
      <c r="AR581" s="50"/>
      <c r="AS581" s="50"/>
      <c r="AT581" s="50"/>
      <c r="AU581" s="51"/>
      <c r="AV581" s="50"/>
    </row>
    <row r="582" spans="34:48" ht="15">
      <c r="AH582" s="50"/>
      <c r="AI582" s="50"/>
      <c r="AJ582" s="50"/>
      <c r="AK582" s="50"/>
      <c r="AL582" s="50"/>
      <c r="AM582" s="50"/>
      <c r="AN582" s="50"/>
      <c r="AO582" s="51"/>
      <c r="AP582" s="50"/>
      <c r="AQ582" s="50"/>
      <c r="AR582" s="50"/>
      <c r="AS582" s="50"/>
      <c r="AT582" s="50"/>
      <c r="AU582" s="51"/>
      <c r="AV582" s="50"/>
    </row>
    <row r="583" spans="34:48" ht="15">
      <c r="AH583" s="50"/>
      <c r="AI583" s="50"/>
      <c r="AJ583" s="50"/>
      <c r="AK583" s="50"/>
      <c r="AL583" s="50"/>
      <c r="AM583" s="50"/>
      <c r="AN583" s="50"/>
      <c r="AO583" s="51"/>
      <c r="AP583" s="50"/>
      <c r="AQ583" s="50"/>
      <c r="AR583" s="50"/>
      <c r="AS583" s="50"/>
      <c r="AT583" s="50"/>
      <c r="AU583" s="51"/>
      <c r="AV583" s="50"/>
    </row>
    <row r="584" spans="34:48" ht="15">
      <c r="AH584" s="50"/>
      <c r="AI584" s="50"/>
      <c r="AJ584" s="50"/>
      <c r="AK584" s="50"/>
      <c r="AL584" s="50"/>
      <c r="AM584" s="50"/>
      <c r="AN584" s="50"/>
      <c r="AO584" s="51"/>
      <c r="AP584" s="50"/>
      <c r="AQ584" s="50"/>
      <c r="AR584" s="50"/>
      <c r="AS584" s="50"/>
      <c r="AT584" s="50"/>
      <c r="AU584" s="51"/>
      <c r="AV584" s="50"/>
    </row>
    <row r="585" spans="34:48" ht="15">
      <c r="AH585" s="50"/>
      <c r="AI585" s="50"/>
      <c r="AJ585" s="50"/>
      <c r="AK585" s="50"/>
      <c r="AL585" s="50"/>
      <c r="AM585" s="50"/>
      <c r="AN585" s="50"/>
      <c r="AO585" s="51"/>
      <c r="AP585" s="50"/>
      <c r="AQ585" s="50"/>
      <c r="AR585" s="50"/>
      <c r="AS585" s="50"/>
      <c r="AT585" s="50"/>
      <c r="AU585" s="51"/>
      <c r="AV585" s="50"/>
    </row>
    <row r="586" spans="34:48" ht="15">
      <c r="AH586" s="50"/>
      <c r="AI586" s="50"/>
      <c r="AJ586" s="50"/>
      <c r="AK586" s="50"/>
      <c r="AL586" s="50"/>
      <c r="AM586" s="50"/>
      <c r="AN586" s="50"/>
      <c r="AO586" s="51"/>
      <c r="AP586" s="50"/>
      <c r="AQ586" s="50"/>
      <c r="AR586" s="50"/>
      <c r="AS586" s="50"/>
      <c r="AT586" s="50"/>
      <c r="AU586" s="51"/>
      <c r="AV586" s="50"/>
    </row>
    <row r="587" spans="34:48" ht="15">
      <c r="AH587" s="50"/>
      <c r="AI587" s="50"/>
      <c r="AJ587" s="50"/>
      <c r="AK587" s="50"/>
      <c r="AL587" s="50"/>
      <c r="AM587" s="50"/>
      <c r="AN587" s="50"/>
      <c r="AO587" s="51"/>
      <c r="AP587" s="50"/>
      <c r="AQ587" s="50"/>
      <c r="AR587" s="50"/>
      <c r="AS587" s="50"/>
      <c r="AT587" s="50"/>
      <c r="AU587" s="51"/>
      <c r="AV587" s="50"/>
    </row>
    <row r="588" spans="34:48" ht="15">
      <c r="AH588" s="50"/>
      <c r="AI588" s="50"/>
      <c r="AJ588" s="50"/>
      <c r="AK588" s="50"/>
      <c r="AL588" s="50"/>
      <c r="AM588" s="50"/>
      <c r="AN588" s="50"/>
      <c r="AO588" s="51"/>
      <c r="AP588" s="50"/>
      <c r="AQ588" s="50"/>
      <c r="AR588" s="50"/>
      <c r="AS588" s="50"/>
      <c r="AT588" s="50"/>
      <c r="AU588" s="51"/>
      <c r="AV588" s="50"/>
    </row>
    <row r="589" spans="34:48" ht="15">
      <c r="AH589" s="50"/>
      <c r="AI589" s="50"/>
      <c r="AJ589" s="50"/>
      <c r="AK589" s="50"/>
      <c r="AL589" s="50"/>
      <c r="AM589" s="50"/>
      <c r="AN589" s="50"/>
      <c r="AO589" s="51"/>
      <c r="AP589" s="50"/>
      <c r="AQ589" s="50"/>
      <c r="AR589" s="50"/>
      <c r="AS589" s="50"/>
      <c r="AT589" s="50"/>
      <c r="AU589" s="51"/>
      <c r="AV589" s="50"/>
    </row>
    <row r="590" spans="34:48" ht="15">
      <c r="AH590" s="50"/>
      <c r="AI590" s="50"/>
      <c r="AJ590" s="50"/>
      <c r="AK590" s="50"/>
      <c r="AL590" s="50"/>
      <c r="AM590" s="50"/>
      <c r="AN590" s="50"/>
      <c r="AO590" s="51"/>
      <c r="AP590" s="50"/>
      <c r="AQ590" s="50"/>
      <c r="AR590" s="50"/>
      <c r="AS590" s="50"/>
      <c r="AT590" s="50"/>
      <c r="AU590" s="51"/>
      <c r="AV590" s="50"/>
    </row>
    <row r="591" spans="34:48" ht="15">
      <c r="AH591" s="50"/>
      <c r="AI591" s="50"/>
      <c r="AJ591" s="50"/>
      <c r="AK591" s="50"/>
      <c r="AL591" s="50"/>
      <c r="AM591" s="50"/>
      <c r="AN591" s="50"/>
      <c r="AO591" s="51"/>
      <c r="AP591" s="50"/>
      <c r="AQ591" s="50"/>
      <c r="AR591" s="50"/>
      <c r="AS591" s="50"/>
      <c r="AT591" s="50"/>
      <c r="AU591" s="51"/>
      <c r="AV591" s="50"/>
    </row>
    <row r="592" spans="34:48" ht="15">
      <c r="AH592" s="50"/>
      <c r="AI592" s="50"/>
      <c r="AJ592" s="50"/>
      <c r="AK592" s="50"/>
      <c r="AL592" s="50"/>
      <c r="AM592" s="50"/>
      <c r="AN592" s="50"/>
      <c r="AO592" s="51"/>
      <c r="AP592" s="50"/>
      <c r="AQ592" s="50"/>
      <c r="AR592" s="50"/>
      <c r="AS592" s="50"/>
      <c r="AT592" s="50"/>
      <c r="AU592" s="51"/>
      <c r="AV592" s="50"/>
    </row>
    <row r="593" spans="34:48" ht="15">
      <c r="AH593" s="50"/>
      <c r="AI593" s="50"/>
      <c r="AJ593" s="50"/>
      <c r="AK593" s="50"/>
      <c r="AL593" s="50"/>
      <c r="AM593" s="50"/>
      <c r="AN593" s="50"/>
      <c r="AO593" s="51"/>
      <c r="AP593" s="50"/>
      <c r="AQ593" s="50"/>
      <c r="AR593" s="50"/>
      <c r="AS593" s="50"/>
      <c r="AT593" s="50"/>
      <c r="AU593" s="51"/>
      <c r="AV593" s="50"/>
    </row>
    <row r="594" spans="34:48" ht="15">
      <c r="AH594" s="50"/>
      <c r="AI594" s="50"/>
      <c r="AJ594" s="50"/>
      <c r="AK594" s="50"/>
      <c r="AL594" s="50"/>
      <c r="AM594" s="50"/>
      <c r="AN594" s="50"/>
      <c r="AO594" s="51"/>
      <c r="AP594" s="50"/>
      <c r="AQ594" s="50"/>
      <c r="AR594" s="50"/>
      <c r="AS594" s="50"/>
      <c r="AT594" s="50"/>
      <c r="AU594" s="51"/>
      <c r="AV594" s="50"/>
    </row>
    <row r="595" spans="34:48" ht="15">
      <c r="AH595" s="50"/>
      <c r="AI595" s="50"/>
      <c r="AJ595" s="50"/>
      <c r="AK595" s="50"/>
      <c r="AL595" s="50"/>
      <c r="AM595" s="50"/>
      <c r="AN595" s="50"/>
      <c r="AO595" s="51"/>
      <c r="AP595" s="50"/>
      <c r="AQ595" s="50"/>
      <c r="AR595" s="50"/>
      <c r="AS595" s="50"/>
      <c r="AT595" s="50"/>
      <c r="AU595" s="51"/>
      <c r="AV595" s="50"/>
    </row>
    <row r="596" spans="34:48" ht="15">
      <c r="AH596" s="50"/>
      <c r="AI596" s="50"/>
      <c r="AJ596" s="50"/>
      <c r="AK596" s="50"/>
      <c r="AL596" s="50"/>
      <c r="AM596" s="50"/>
      <c r="AN596" s="50"/>
      <c r="AO596" s="51"/>
      <c r="AP596" s="50"/>
      <c r="AQ596" s="50"/>
      <c r="AR596" s="50"/>
      <c r="AS596" s="50"/>
      <c r="AT596" s="50"/>
      <c r="AU596" s="51"/>
      <c r="AV596" s="50"/>
    </row>
    <row r="597" spans="34:48" ht="15">
      <c r="AH597" s="59"/>
      <c r="AI597" s="59"/>
      <c r="AJ597" s="59"/>
      <c r="AK597" s="59"/>
      <c r="AL597" s="59"/>
      <c r="AM597" s="59"/>
      <c r="AN597" s="59"/>
      <c r="AO597" s="60"/>
      <c r="AP597" s="59"/>
      <c r="AQ597" s="59"/>
      <c r="AR597" s="59"/>
      <c r="AS597" s="59"/>
      <c r="AT597" s="59"/>
      <c r="AU597" s="60"/>
      <c r="AV597" s="59"/>
    </row>
    <row r="598" spans="34:48" ht="15">
      <c r="AH598" s="59"/>
      <c r="AI598" s="59"/>
      <c r="AJ598" s="59"/>
      <c r="AK598" s="59"/>
      <c r="AL598" s="59"/>
      <c r="AM598" s="59"/>
      <c r="AN598" s="59"/>
      <c r="AO598" s="60"/>
      <c r="AP598" s="59"/>
      <c r="AQ598" s="59"/>
      <c r="AR598" s="59"/>
      <c r="AS598" s="59"/>
      <c r="AT598" s="59"/>
      <c r="AU598" s="60"/>
      <c r="AV598" s="59"/>
    </row>
    <row r="599" spans="34:48" ht="15">
      <c r="AH599" s="59"/>
      <c r="AI599" s="59"/>
      <c r="AJ599" s="59"/>
      <c r="AK599" s="59"/>
      <c r="AL599" s="59"/>
      <c r="AM599" s="59"/>
      <c r="AN599" s="59"/>
      <c r="AO599" s="60"/>
      <c r="AP599" s="59"/>
      <c r="AQ599" s="59"/>
      <c r="AR599" s="59"/>
      <c r="AS599" s="59"/>
      <c r="AT599" s="59"/>
      <c r="AU599" s="60"/>
      <c r="AV599" s="59"/>
    </row>
    <row r="600" spans="34:48" ht="15">
      <c r="AH600" s="50"/>
      <c r="AI600" s="50"/>
      <c r="AJ600" s="50"/>
      <c r="AK600" s="50"/>
      <c r="AL600" s="50"/>
      <c r="AM600" s="50"/>
      <c r="AN600" s="50"/>
      <c r="AO600" s="51"/>
      <c r="AP600" s="50"/>
      <c r="AQ600" s="50"/>
      <c r="AR600" s="50"/>
      <c r="AS600" s="50"/>
      <c r="AT600" s="50"/>
      <c r="AU600" s="51"/>
      <c r="AV600" s="50"/>
    </row>
    <row r="601" spans="34:48" ht="15">
      <c r="AH601" s="50"/>
      <c r="AI601" s="50"/>
      <c r="AJ601" s="50"/>
      <c r="AK601" s="50"/>
      <c r="AL601" s="50"/>
      <c r="AM601" s="50"/>
      <c r="AN601" s="50"/>
      <c r="AO601" s="51"/>
      <c r="AP601" s="50"/>
      <c r="AQ601" s="50"/>
      <c r="AR601" s="50"/>
      <c r="AS601" s="50"/>
      <c r="AT601" s="50"/>
      <c r="AU601" s="51"/>
      <c r="AV601" s="50"/>
    </row>
    <row r="602" spans="34:48" ht="15">
      <c r="AH602" s="50"/>
      <c r="AI602" s="50"/>
      <c r="AJ602" s="50"/>
      <c r="AK602" s="50"/>
      <c r="AL602" s="50"/>
      <c r="AM602" s="50"/>
      <c r="AN602" s="50"/>
      <c r="AO602" s="51"/>
      <c r="AP602" s="50"/>
      <c r="AQ602" s="50"/>
      <c r="AR602" s="50"/>
      <c r="AS602" s="50"/>
      <c r="AT602" s="50"/>
      <c r="AU602" s="51"/>
      <c r="AV602" s="50"/>
    </row>
    <row r="603" spans="34:48" ht="15">
      <c r="AH603" s="50"/>
      <c r="AI603" s="50"/>
      <c r="AJ603" s="50"/>
      <c r="AK603" s="50"/>
      <c r="AL603" s="50"/>
      <c r="AM603" s="50"/>
      <c r="AN603" s="50"/>
      <c r="AO603" s="51"/>
      <c r="AP603" s="50"/>
      <c r="AQ603" s="50"/>
      <c r="AR603" s="50"/>
      <c r="AS603" s="50"/>
      <c r="AT603" s="50"/>
      <c r="AU603" s="51"/>
      <c r="AV603" s="50"/>
    </row>
    <row r="604" spans="34:48" ht="15">
      <c r="AH604" s="50"/>
      <c r="AI604" s="50"/>
      <c r="AJ604" s="50"/>
      <c r="AK604" s="50"/>
      <c r="AL604" s="50"/>
      <c r="AM604" s="50"/>
      <c r="AN604" s="50"/>
      <c r="AO604" s="51"/>
      <c r="AP604" s="50"/>
      <c r="AQ604" s="50"/>
      <c r="AR604" s="50"/>
      <c r="AS604" s="50"/>
      <c r="AT604" s="50"/>
      <c r="AU604" s="51"/>
      <c r="AV604" s="50"/>
    </row>
    <row r="605" spans="34:48" ht="15">
      <c r="AH605" s="50"/>
      <c r="AI605" s="50"/>
      <c r="AJ605" s="50"/>
      <c r="AK605" s="50"/>
      <c r="AL605" s="50"/>
      <c r="AM605" s="50"/>
      <c r="AN605" s="50"/>
      <c r="AO605" s="51"/>
      <c r="AP605" s="50"/>
      <c r="AQ605" s="50"/>
      <c r="AR605" s="50"/>
      <c r="AS605" s="50"/>
      <c r="AT605" s="50"/>
      <c r="AU605" s="51"/>
      <c r="AV605" s="50"/>
    </row>
    <row r="606" spans="34:48" ht="15">
      <c r="AH606" s="50"/>
      <c r="AI606" s="50"/>
      <c r="AJ606" s="50"/>
      <c r="AK606" s="50"/>
      <c r="AL606" s="50"/>
      <c r="AM606" s="50"/>
      <c r="AN606" s="50"/>
      <c r="AO606" s="51"/>
      <c r="AP606" s="50"/>
      <c r="AQ606" s="50"/>
      <c r="AR606" s="50"/>
      <c r="AS606" s="50"/>
      <c r="AT606" s="50"/>
      <c r="AU606" s="51"/>
      <c r="AV606" s="50"/>
    </row>
    <row r="607" spans="34:48" ht="15">
      <c r="AH607" s="50"/>
      <c r="AI607" s="50"/>
      <c r="AJ607" s="50"/>
      <c r="AK607" s="50"/>
      <c r="AL607" s="50"/>
      <c r="AM607" s="50"/>
      <c r="AN607" s="50"/>
      <c r="AO607" s="51"/>
      <c r="AP607" s="50"/>
      <c r="AQ607" s="50"/>
      <c r="AR607" s="50"/>
      <c r="AS607" s="50"/>
      <c r="AT607" s="50"/>
      <c r="AU607" s="51"/>
      <c r="AV607" s="50"/>
    </row>
    <row r="608" spans="34:48" ht="15">
      <c r="AH608" s="50"/>
      <c r="AI608" s="50"/>
      <c r="AJ608" s="50"/>
      <c r="AK608" s="50"/>
      <c r="AL608" s="50"/>
      <c r="AM608" s="50"/>
      <c r="AN608" s="50"/>
      <c r="AO608" s="51"/>
      <c r="AP608" s="50"/>
      <c r="AQ608" s="50"/>
      <c r="AR608" s="50"/>
      <c r="AS608" s="50"/>
      <c r="AT608" s="50"/>
      <c r="AU608" s="51"/>
      <c r="AV608" s="50"/>
    </row>
    <row r="609" spans="34:48" ht="15">
      <c r="AH609" s="50"/>
      <c r="AI609" s="50"/>
      <c r="AJ609" s="50"/>
      <c r="AK609" s="50"/>
      <c r="AL609" s="50"/>
      <c r="AM609" s="50"/>
      <c r="AN609" s="50"/>
      <c r="AO609" s="51"/>
      <c r="AP609" s="50"/>
      <c r="AQ609" s="50"/>
      <c r="AR609" s="50"/>
      <c r="AS609" s="50"/>
      <c r="AT609" s="50"/>
      <c r="AU609" s="51"/>
      <c r="AV609" s="50"/>
    </row>
    <row r="610" spans="34:48" ht="15">
      <c r="AH610" s="50"/>
      <c r="AI610" s="50"/>
      <c r="AJ610" s="50"/>
      <c r="AK610" s="50"/>
      <c r="AL610" s="50"/>
      <c r="AM610" s="50"/>
      <c r="AN610" s="50"/>
      <c r="AO610" s="51"/>
      <c r="AP610" s="50"/>
      <c r="AQ610" s="50"/>
      <c r="AR610" s="50"/>
      <c r="AS610" s="50"/>
      <c r="AT610" s="50"/>
      <c r="AU610" s="51"/>
      <c r="AV610" s="50"/>
    </row>
    <row r="611" spans="34:48" ht="15">
      <c r="AH611" s="50"/>
      <c r="AI611" s="50"/>
      <c r="AJ611" s="50"/>
      <c r="AK611" s="50"/>
      <c r="AL611" s="50"/>
      <c r="AM611" s="50"/>
      <c r="AN611" s="50"/>
      <c r="AO611" s="51"/>
      <c r="AP611" s="50"/>
      <c r="AQ611" s="50"/>
      <c r="AR611" s="50"/>
      <c r="AS611" s="50"/>
      <c r="AT611" s="50"/>
      <c r="AU611" s="51"/>
      <c r="AV611" s="50"/>
    </row>
    <row r="612" spans="34:48" ht="15">
      <c r="AH612" s="50"/>
      <c r="AI612" s="50"/>
      <c r="AJ612" s="50"/>
      <c r="AK612" s="50"/>
      <c r="AL612" s="50"/>
      <c r="AM612" s="50"/>
      <c r="AN612" s="50"/>
      <c r="AO612" s="51"/>
      <c r="AP612" s="50"/>
      <c r="AQ612" s="50"/>
      <c r="AR612" s="50"/>
      <c r="AS612" s="50"/>
      <c r="AT612" s="50"/>
      <c r="AU612" s="51"/>
      <c r="AV612" s="50"/>
    </row>
    <row r="613" spans="34:48" ht="15">
      <c r="AH613" s="50"/>
      <c r="AI613" s="50"/>
      <c r="AJ613" s="50"/>
      <c r="AK613" s="50"/>
      <c r="AL613" s="50"/>
      <c r="AM613" s="50"/>
      <c r="AN613" s="50"/>
      <c r="AO613" s="51"/>
      <c r="AP613" s="50"/>
      <c r="AQ613" s="50"/>
      <c r="AR613" s="50"/>
      <c r="AS613" s="50"/>
      <c r="AT613" s="50"/>
      <c r="AU613" s="51"/>
      <c r="AV613" s="50"/>
    </row>
    <row r="614" spans="34:48" ht="15">
      <c r="AH614" s="50"/>
      <c r="AI614" s="50"/>
      <c r="AJ614" s="50"/>
      <c r="AK614" s="50"/>
      <c r="AL614" s="50"/>
      <c r="AM614" s="50"/>
      <c r="AN614" s="50"/>
      <c r="AO614" s="51"/>
      <c r="AP614" s="50"/>
      <c r="AQ614" s="50"/>
      <c r="AR614" s="50"/>
      <c r="AS614" s="50"/>
      <c r="AT614" s="50"/>
      <c r="AU614" s="51"/>
      <c r="AV614" s="50"/>
    </row>
    <row r="615" spans="34:48" ht="15">
      <c r="AH615" s="50"/>
      <c r="AI615" s="50"/>
      <c r="AJ615" s="50"/>
      <c r="AK615" s="50"/>
      <c r="AL615" s="50"/>
      <c r="AM615" s="50"/>
      <c r="AN615" s="50"/>
      <c r="AO615" s="51"/>
      <c r="AP615" s="50"/>
      <c r="AQ615" s="50"/>
      <c r="AR615" s="50"/>
      <c r="AS615" s="50"/>
      <c r="AT615" s="50"/>
      <c r="AU615" s="51"/>
      <c r="AV615" s="50"/>
    </row>
    <row r="616" spans="34:48" ht="15">
      <c r="AH616" s="50"/>
      <c r="AI616" s="50"/>
      <c r="AJ616" s="50"/>
      <c r="AK616" s="50"/>
      <c r="AL616" s="50"/>
      <c r="AM616" s="50"/>
      <c r="AN616" s="50"/>
      <c r="AO616" s="51"/>
      <c r="AP616" s="50"/>
      <c r="AQ616" s="50"/>
      <c r="AR616" s="50"/>
      <c r="AS616" s="50"/>
      <c r="AT616" s="50"/>
      <c r="AU616" s="51"/>
      <c r="AV616" s="50"/>
    </row>
    <row r="617" spans="34:48" ht="15">
      <c r="AH617" s="50"/>
      <c r="AI617" s="50"/>
      <c r="AJ617" s="50"/>
      <c r="AK617" s="50"/>
      <c r="AL617" s="50"/>
      <c r="AM617" s="50"/>
      <c r="AN617" s="50"/>
      <c r="AO617" s="51"/>
      <c r="AP617" s="50"/>
      <c r="AQ617" s="50"/>
      <c r="AR617" s="50"/>
      <c r="AS617" s="50"/>
      <c r="AT617" s="50"/>
      <c r="AU617" s="51"/>
      <c r="AV617" s="50"/>
    </row>
    <row r="618" spans="34:48" ht="15">
      <c r="AH618" s="50"/>
      <c r="AI618" s="50"/>
      <c r="AJ618" s="50"/>
      <c r="AK618" s="50"/>
      <c r="AL618" s="50"/>
      <c r="AM618" s="50"/>
      <c r="AN618" s="50"/>
      <c r="AO618" s="51"/>
      <c r="AP618" s="50"/>
      <c r="AQ618" s="50"/>
      <c r="AR618" s="50"/>
      <c r="AS618" s="50"/>
      <c r="AT618" s="50"/>
      <c r="AU618" s="51"/>
      <c r="AV618" s="50"/>
    </row>
    <row r="619" spans="34:48" ht="15">
      <c r="AH619" s="50"/>
      <c r="AI619" s="50"/>
      <c r="AJ619" s="50"/>
      <c r="AK619" s="50"/>
      <c r="AL619" s="50"/>
      <c r="AM619" s="50"/>
      <c r="AN619" s="50"/>
      <c r="AO619" s="51"/>
      <c r="AP619" s="50"/>
      <c r="AQ619" s="50"/>
      <c r="AR619" s="50"/>
      <c r="AS619" s="50"/>
      <c r="AT619" s="50"/>
      <c r="AU619" s="51"/>
      <c r="AV619" s="50"/>
    </row>
    <row r="620" spans="34:48" ht="15">
      <c r="AH620" s="50"/>
      <c r="AI620" s="50"/>
      <c r="AJ620" s="50"/>
      <c r="AK620" s="50"/>
      <c r="AL620" s="50"/>
      <c r="AM620" s="50"/>
      <c r="AN620" s="50"/>
      <c r="AO620" s="51"/>
      <c r="AP620" s="50"/>
      <c r="AQ620" s="50"/>
      <c r="AR620" s="50"/>
      <c r="AS620" s="50"/>
      <c r="AT620" s="50"/>
      <c r="AU620" s="51"/>
      <c r="AV620" s="50"/>
    </row>
    <row r="621" spans="34:48" ht="15">
      <c r="AH621" s="50"/>
      <c r="AI621" s="50"/>
      <c r="AJ621" s="50"/>
      <c r="AK621" s="50"/>
      <c r="AL621" s="50"/>
      <c r="AM621" s="50"/>
      <c r="AN621" s="50"/>
      <c r="AO621" s="51"/>
      <c r="AP621" s="50"/>
      <c r="AQ621" s="50"/>
      <c r="AR621" s="50"/>
      <c r="AS621" s="50"/>
      <c r="AT621" s="50"/>
      <c r="AU621" s="51"/>
      <c r="AV621" s="50"/>
    </row>
    <row r="622" spans="34:48" ht="15">
      <c r="AH622" s="50"/>
      <c r="AI622" s="50"/>
      <c r="AJ622" s="50"/>
      <c r="AK622" s="50"/>
      <c r="AL622" s="50"/>
      <c r="AM622" s="50"/>
      <c r="AN622" s="50"/>
      <c r="AO622" s="51"/>
      <c r="AP622" s="50"/>
      <c r="AQ622" s="50"/>
      <c r="AR622" s="50"/>
      <c r="AS622" s="50"/>
      <c r="AT622" s="50"/>
      <c r="AU622" s="51"/>
      <c r="AV622" s="50"/>
    </row>
    <row r="623" spans="34:48" ht="15">
      <c r="AH623" s="50"/>
      <c r="AI623" s="50"/>
      <c r="AJ623" s="50"/>
      <c r="AK623" s="50"/>
      <c r="AL623" s="50"/>
      <c r="AM623" s="50"/>
      <c r="AN623" s="50"/>
      <c r="AO623" s="51"/>
      <c r="AP623" s="50"/>
      <c r="AQ623" s="50"/>
      <c r="AR623" s="50"/>
      <c r="AS623" s="50"/>
      <c r="AT623" s="50"/>
      <c r="AU623" s="51"/>
      <c r="AV623" s="50"/>
    </row>
    <row r="624" spans="34:48" ht="15">
      <c r="AH624" s="50"/>
      <c r="AI624" s="50"/>
      <c r="AJ624" s="50"/>
      <c r="AK624" s="50"/>
      <c r="AL624" s="50"/>
      <c r="AM624" s="50"/>
      <c r="AN624" s="50"/>
      <c r="AO624" s="51"/>
      <c r="AP624" s="50"/>
      <c r="AQ624" s="50"/>
      <c r="AR624" s="50"/>
      <c r="AS624" s="50"/>
      <c r="AT624" s="50"/>
      <c r="AU624" s="51"/>
      <c r="AV624" s="50"/>
    </row>
    <row r="625" spans="34:48" ht="15">
      <c r="AH625" s="50"/>
      <c r="AI625" s="50"/>
      <c r="AJ625" s="50"/>
      <c r="AK625" s="50"/>
      <c r="AL625" s="50"/>
      <c r="AM625" s="50"/>
      <c r="AN625" s="50"/>
      <c r="AO625" s="51"/>
      <c r="AP625" s="50"/>
      <c r="AQ625" s="50"/>
      <c r="AR625" s="50"/>
      <c r="AS625" s="50"/>
      <c r="AT625" s="50"/>
      <c r="AU625" s="51"/>
      <c r="AV625" s="50"/>
    </row>
    <row r="626" spans="34:48" ht="15">
      <c r="AH626" s="50"/>
      <c r="AI626" s="50"/>
      <c r="AJ626" s="50"/>
      <c r="AK626" s="50"/>
      <c r="AL626" s="50"/>
      <c r="AM626" s="50"/>
      <c r="AN626" s="50"/>
      <c r="AO626" s="51"/>
      <c r="AP626" s="50"/>
      <c r="AQ626" s="50"/>
      <c r="AR626" s="50"/>
      <c r="AS626" s="50"/>
      <c r="AT626" s="50"/>
      <c r="AU626" s="51"/>
      <c r="AV626" s="50"/>
    </row>
    <row r="627" spans="34:48" ht="15">
      <c r="AH627" s="50"/>
      <c r="AI627" s="50"/>
      <c r="AJ627" s="50"/>
      <c r="AK627" s="50"/>
      <c r="AL627" s="50"/>
      <c r="AM627" s="50"/>
      <c r="AN627" s="50"/>
      <c r="AO627" s="51"/>
      <c r="AP627" s="50"/>
      <c r="AQ627" s="50"/>
      <c r="AR627" s="50"/>
      <c r="AS627" s="50"/>
      <c r="AT627" s="50"/>
      <c r="AU627" s="51"/>
      <c r="AV627" s="50"/>
    </row>
    <row r="628" spans="34:48" ht="15">
      <c r="AH628" s="50"/>
      <c r="AI628" s="50"/>
      <c r="AJ628" s="50"/>
      <c r="AK628" s="50"/>
      <c r="AL628" s="50"/>
      <c r="AM628" s="50"/>
      <c r="AN628" s="50"/>
      <c r="AO628" s="51"/>
      <c r="AP628" s="50"/>
      <c r="AQ628" s="50"/>
      <c r="AR628" s="50"/>
      <c r="AS628" s="50"/>
      <c r="AT628" s="50"/>
      <c r="AU628" s="51"/>
      <c r="AV628" s="50"/>
    </row>
    <row r="629" spans="34:48" ht="15">
      <c r="AH629" s="50"/>
      <c r="AI629" s="50"/>
      <c r="AJ629" s="50"/>
      <c r="AK629" s="50"/>
      <c r="AL629" s="50"/>
      <c r="AM629" s="50"/>
      <c r="AN629" s="50"/>
      <c r="AO629" s="51"/>
      <c r="AP629" s="50"/>
      <c r="AQ629" s="50"/>
      <c r="AR629" s="50"/>
      <c r="AS629" s="50"/>
      <c r="AT629" s="50"/>
      <c r="AU629" s="51"/>
      <c r="AV629" s="50"/>
    </row>
    <row r="630" spans="34:48" ht="15">
      <c r="AH630" s="50"/>
      <c r="AI630" s="50"/>
      <c r="AJ630" s="50"/>
      <c r="AK630" s="50"/>
      <c r="AL630" s="50"/>
      <c r="AM630" s="50"/>
      <c r="AN630" s="50"/>
      <c r="AO630" s="51"/>
      <c r="AP630" s="50"/>
      <c r="AQ630" s="50"/>
      <c r="AR630" s="50"/>
      <c r="AS630" s="50"/>
      <c r="AT630" s="50"/>
      <c r="AU630" s="51"/>
      <c r="AV630" s="50"/>
    </row>
    <row r="631" spans="34:48" ht="15">
      <c r="AH631" s="50"/>
      <c r="AI631" s="50"/>
      <c r="AJ631" s="50"/>
      <c r="AK631" s="50"/>
      <c r="AL631" s="50"/>
      <c r="AM631" s="50"/>
      <c r="AN631" s="50"/>
      <c r="AO631" s="51"/>
      <c r="AP631" s="50"/>
      <c r="AQ631" s="50"/>
      <c r="AR631" s="50"/>
      <c r="AS631" s="50"/>
      <c r="AT631" s="50"/>
      <c r="AU631" s="51"/>
      <c r="AV631" s="50"/>
    </row>
    <row r="632" spans="34:48" ht="15">
      <c r="AH632" s="50"/>
      <c r="AI632" s="50"/>
      <c r="AJ632" s="50"/>
      <c r="AK632" s="50"/>
      <c r="AL632" s="50"/>
      <c r="AM632" s="50"/>
      <c r="AN632" s="50"/>
      <c r="AO632" s="51"/>
      <c r="AP632" s="50"/>
      <c r="AQ632" s="50"/>
      <c r="AR632" s="50"/>
      <c r="AS632" s="50"/>
      <c r="AT632" s="50"/>
      <c r="AU632" s="51"/>
      <c r="AV632" s="50"/>
    </row>
    <row r="633" spans="34:48" ht="15">
      <c r="AH633" s="50"/>
      <c r="AI633" s="50"/>
      <c r="AJ633" s="50"/>
      <c r="AK633" s="50"/>
      <c r="AL633" s="50"/>
      <c r="AM633" s="50"/>
      <c r="AN633" s="50"/>
      <c r="AO633" s="51"/>
      <c r="AP633" s="50"/>
      <c r="AQ633" s="50"/>
      <c r="AR633" s="50"/>
      <c r="AS633" s="50"/>
      <c r="AT633" s="50"/>
      <c r="AU633" s="51"/>
      <c r="AV633" s="50"/>
    </row>
    <row r="634" spans="34:48" ht="15">
      <c r="AH634" s="50"/>
      <c r="AI634" s="50"/>
      <c r="AJ634" s="50"/>
      <c r="AK634" s="50"/>
      <c r="AL634" s="50"/>
      <c r="AM634" s="50"/>
      <c r="AN634" s="50"/>
      <c r="AO634" s="51"/>
      <c r="AP634" s="50"/>
      <c r="AQ634" s="50"/>
      <c r="AR634" s="50"/>
      <c r="AS634" s="50"/>
      <c r="AT634" s="50"/>
      <c r="AU634" s="51"/>
      <c r="AV634" s="50"/>
    </row>
    <row r="635" spans="34:48" ht="15">
      <c r="AH635" s="50"/>
      <c r="AI635" s="50"/>
      <c r="AJ635" s="50"/>
      <c r="AK635" s="50"/>
      <c r="AL635" s="50"/>
      <c r="AM635" s="50"/>
      <c r="AN635" s="50"/>
      <c r="AO635" s="51"/>
      <c r="AP635" s="50"/>
      <c r="AQ635" s="50"/>
      <c r="AR635" s="50"/>
      <c r="AS635" s="50"/>
      <c r="AT635" s="50"/>
      <c r="AU635" s="51"/>
      <c r="AV635" s="50"/>
    </row>
    <row r="636" spans="34:48" ht="15">
      <c r="AH636" s="50"/>
      <c r="AI636" s="50"/>
      <c r="AJ636" s="50"/>
      <c r="AK636" s="50"/>
      <c r="AL636" s="50"/>
      <c r="AM636" s="50"/>
      <c r="AN636" s="50"/>
      <c r="AO636" s="51"/>
      <c r="AP636" s="50"/>
      <c r="AQ636" s="50"/>
      <c r="AR636" s="50"/>
      <c r="AS636" s="50"/>
      <c r="AT636" s="50"/>
      <c r="AU636" s="51"/>
      <c r="AV636" s="50"/>
    </row>
    <row r="637" spans="34:48" ht="15">
      <c r="AH637" s="50"/>
      <c r="AI637" s="50"/>
      <c r="AJ637" s="50"/>
      <c r="AK637" s="50"/>
      <c r="AL637" s="50"/>
      <c r="AM637" s="50"/>
      <c r="AN637" s="50"/>
      <c r="AO637" s="51"/>
      <c r="AP637" s="50"/>
      <c r="AQ637" s="50"/>
      <c r="AR637" s="50"/>
      <c r="AS637" s="50"/>
      <c r="AT637" s="50"/>
      <c r="AU637" s="51"/>
      <c r="AV637" s="50"/>
    </row>
    <row r="638" spans="34:48" ht="15">
      <c r="AH638" s="50"/>
      <c r="AI638" s="50"/>
      <c r="AJ638" s="50"/>
      <c r="AK638" s="50"/>
      <c r="AL638" s="50"/>
      <c r="AM638" s="50"/>
      <c r="AN638" s="50"/>
      <c r="AO638" s="51"/>
      <c r="AP638" s="50"/>
      <c r="AQ638" s="50"/>
      <c r="AR638" s="50"/>
      <c r="AS638" s="50"/>
      <c r="AT638" s="50"/>
      <c r="AU638" s="51"/>
      <c r="AV638" s="50"/>
    </row>
    <row r="639" spans="34:48" ht="15">
      <c r="AH639" s="50"/>
      <c r="AI639" s="50"/>
      <c r="AJ639" s="50"/>
      <c r="AK639" s="50"/>
      <c r="AL639" s="50"/>
      <c r="AM639" s="50"/>
      <c r="AN639" s="50"/>
      <c r="AO639" s="51"/>
      <c r="AP639" s="50"/>
      <c r="AQ639" s="50"/>
      <c r="AR639" s="50"/>
      <c r="AS639" s="50"/>
      <c r="AT639" s="50"/>
      <c r="AU639" s="51"/>
      <c r="AV639" s="50"/>
    </row>
    <row r="640" spans="34:48" ht="15">
      <c r="AH640" s="50"/>
      <c r="AI640" s="50"/>
      <c r="AJ640" s="50"/>
      <c r="AK640" s="50"/>
      <c r="AL640" s="50"/>
      <c r="AM640" s="50"/>
      <c r="AN640" s="50"/>
      <c r="AO640" s="51"/>
      <c r="AP640" s="50"/>
      <c r="AQ640" s="50"/>
      <c r="AR640" s="50"/>
      <c r="AS640" s="50"/>
      <c r="AT640" s="50"/>
      <c r="AU640" s="51"/>
      <c r="AV640" s="50"/>
    </row>
    <row r="641" spans="34:48" ht="15">
      <c r="AH641" s="50"/>
      <c r="AI641" s="50"/>
      <c r="AJ641" s="50"/>
      <c r="AK641" s="50"/>
      <c r="AL641" s="50"/>
      <c r="AM641" s="50"/>
      <c r="AN641" s="50"/>
      <c r="AO641" s="51"/>
      <c r="AP641" s="50"/>
      <c r="AQ641" s="50"/>
      <c r="AR641" s="50"/>
      <c r="AS641" s="50"/>
      <c r="AT641" s="50"/>
      <c r="AU641" s="51"/>
      <c r="AV641" s="50"/>
    </row>
    <row r="642" spans="34:48" ht="15">
      <c r="AH642" s="50"/>
      <c r="AI642" s="50"/>
      <c r="AJ642" s="50"/>
      <c r="AK642" s="50"/>
      <c r="AL642" s="50"/>
      <c r="AM642" s="50"/>
      <c r="AN642" s="50"/>
      <c r="AO642" s="51"/>
      <c r="AP642" s="50"/>
      <c r="AQ642" s="50"/>
      <c r="AR642" s="50"/>
      <c r="AS642" s="50"/>
      <c r="AT642" s="50"/>
      <c r="AU642" s="51"/>
      <c r="AV642" s="50"/>
    </row>
    <row r="643" spans="34:48" ht="15">
      <c r="AH643" s="50"/>
      <c r="AI643" s="50"/>
      <c r="AJ643" s="50"/>
      <c r="AK643" s="50"/>
      <c r="AL643" s="50"/>
      <c r="AM643" s="50"/>
      <c r="AN643" s="50"/>
      <c r="AO643" s="51"/>
      <c r="AP643" s="50"/>
      <c r="AQ643" s="50"/>
      <c r="AR643" s="50"/>
      <c r="AS643" s="50"/>
      <c r="AT643" s="50"/>
      <c r="AU643" s="51"/>
      <c r="AV643" s="50"/>
    </row>
    <row r="644" spans="34:48" ht="15">
      <c r="AH644" s="50"/>
      <c r="AI644" s="50"/>
      <c r="AJ644" s="50"/>
      <c r="AK644" s="50"/>
      <c r="AL644" s="50"/>
      <c r="AM644" s="50"/>
      <c r="AN644" s="50"/>
      <c r="AO644" s="51"/>
      <c r="AP644" s="50"/>
      <c r="AQ644" s="50"/>
      <c r="AR644" s="50"/>
      <c r="AS644" s="50"/>
      <c r="AT644" s="50"/>
      <c r="AU644" s="51"/>
      <c r="AV644" s="50"/>
    </row>
    <row r="645" spans="34:48" ht="15">
      <c r="AH645" s="50"/>
      <c r="AI645" s="50"/>
      <c r="AJ645" s="50"/>
      <c r="AK645" s="50"/>
      <c r="AL645" s="50"/>
      <c r="AM645" s="50"/>
      <c r="AN645" s="50"/>
      <c r="AO645" s="51"/>
      <c r="AP645" s="50"/>
      <c r="AQ645" s="50"/>
      <c r="AR645" s="50"/>
      <c r="AS645" s="50"/>
      <c r="AT645" s="50"/>
      <c r="AU645" s="51"/>
      <c r="AV645" s="50"/>
    </row>
    <row r="646" spans="34:48" ht="15">
      <c r="AH646" s="50"/>
      <c r="AI646" s="50"/>
      <c r="AJ646" s="50"/>
      <c r="AK646" s="50"/>
      <c r="AL646" s="50"/>
      <c r="AM646" s="50"/>
      <c r="AN646" s="50"/>
      <c r="AO646" s="51"/>
      <c r="AP646" s="50"/>
      <c r="AQ646" s="50"/>
      <c r="AR646" s="50"/>
      <c r="AS646" s="50"/>
      <c r="AT646" s="50"/>
      <c r="AU646" s="51"/>
      <c r="AV646" s="50"/>
    </row>
    <row r="647" spans="34:48" ht="15">
      <c r="AH647" s="50"/>
      <c r="AI647" s="50"/>
      <c r="AJ647" s="50"/>
      <c r="AK647" s="50"/>
      <c r="AL647" s="50"/>
      <c r="AM647" s="50"/>
      <c r="AN647" s="50"/>
      <c r="AO647" s="51"/>
      <c r="AP647" s="50"/>
      <c r="AQ647" s="50"/>
      <c r="AR647" s="50"/>
      <c r="AS647" s="50"/>
      <c r="AT647" s="50"/>
      <c r="AU647" s="51"/>
      <c r="AV647" s="50"/>
    </row>
    <row r="648" spans="34:48" ht="15">
      <c r="AH648" s="50"/>
      <c r="AI648" s="50"/>
      <c r="AJ648" s="50"/>
      <c r="AK648" s="50"/>
      <c r="AL648" s="50"/>
      <c r="AM648" s="50"/>
      <c r="AN648" s="50"/>
      <c r="AO648" s="51"/>
      <c r="AP648" s="50"/>
      <c r="AQ648" s="50"/>
      <c r="AR648" s="50"/>
      <c r="AS648" s="50"/>
      <c r="AT648" s="50"/>
      <c r="AU648" s="51"/>
      <c r="AV648" s="50"/>
    </row>
    <row r="649" spans="34:48" ht="15">
      <c r="AH649" s="50"/>
      <c r="AI649" s="50"/>
      <c r="AJ649" s="50"/>
      <c r="AK649" s="50"/>
      <c r="AL649" s="50"/>
      <c r="AM649" s="50"/>
      <c r="AN649" s="50"/>
      <c r="AO649" s="51"/>
      <c r="AP649" s="50"/>
      <c r="AQ649" s="50"/>
      <c r="AR649" s="50"/>
      <c r="AS649" s="50"/>
      <c r="AT649" s="50"/>
      <c r="AU649" s="51"/>
      <c r="AV649" s="50"/>
    </row>
    <row r="650" spans="34:48" ht="15">
      <c r="AH650" s="50"/>
      <c r="AI650" s="50"/>
      <c r="AJ650" s="50"/>
      <c r="AK650" s="50"/>
      <c r="AL650" s="50"/>
      <c r="AM650" s="50"/>
      <c r="AN650" s="50"/>
      <c r="AO650" s="51"/>
      <c r="AP650" s="50"/>
      <c r="AQ650" s="50"/>
      <c r="AR650" s="50"/>
      <c r="AS650" s="50"/>
      <c r="AT650" s="50"/>
      <c r="AU650" s="51"/>
      <c r="AV650" s="50"/>
    </row>
    <row r="651" spans="34:48" ht="15">
      <c r="AH651" s="50"/>
      <c r="AI651" s="50"/>
      <c r="AJ651" s="50"/>
      <c r="AK651" s="50"/>
      <c r="AL651" s="50"/>
      <c r="AM651" s="50"/>
      <c r="AN651" s="50"/>
      <c r="AO651" s="51"/>
      <c r="AP651" s="50"/>
      <c r="AQ651" s="50"/>
      <c r="AR651" s="50"/>
      <c r="AS651" s="50"/>
      <c r="AT651" s="50"/>
      <c r="AU651" s="51"/>
      <c r="AV651" s="50"/>
    </row>
    <row r="652" spans="34:48" ht="15">
      <c r="AH652" s="50"/>
      <c r="AI652" s="50"/>
      <c r="AJ652" s="50"/>
      <c r="AK652" s="50"/>
      <c r="AL652" s="50"/>
      <c r="AM652" s="50"/>
      <c r="AN652" s="50"/>
      <c r="AO652" s="51"/>
      <c r="AP652" s="50"/>
      <c r="AQ652" s="50"/>
      <c r="AR652" s="50"/>
      <c r="AS652" s="50"/>
      <c r="AT652" s="50"/>
      <c r="AU652" s="51"/>
      <c r="AV652" s="50"/>
    </row>
    <row r="653" spans="34:48" ht="15">
      <c r="AH653" s="50"/>
      <c r="AI653" s="50"/>
      <c r="AJ653" s="50"/>
      <c r="AK653" s="50"/>
      <c r="AL653" s="50"/>
      <c r="AM653" s="50"/>
      <c r="AN653" s="50"/>
      <c r="AO653" s="51"/>
      <c r="AP653" s="50"/>
      <c r="AQ653" s="50"/>
      <c r="AR653" s="50"/>
      <c r="AS653" s="50"/>
      <c r="AT653" s="50"/>
      <c r="AU653" s="51"/>
      <c r="AV653" s="50"/>
    </row>
    <row r="654" spans="34:48" ht="15">
      <c r="AH654" s="50"/>
      <c r="AI654" s="50"/>
      <c r="AJ654" s="50"/>
      <c r="AK654" s="50"/>
      <c r="AL654" s="50"/>
      <c r="AM654" s="50"/>
      <c r="AN654" s="50"/>
      <c r="AO654" s="51"/>
      <c r="AP654" s="50"/>
      <c r="AQ654" s="50"/>
      <c r="AR654" s="50"/>
      <c r="AS654" s="50"/>
      <c r="AT654" s="50"/>
      <c r="AU654" s="51"/>
      <c r="AV654" s="50"/>
    </row>
    <row r="655" spans="34:48" ht="15">
      <c r="AH655" s="50"/>
      <c r="AI655" s="50"/>
      <c r="AJ655" s="50"/>
      <c r="AK655" s="50"/>
      <c r="AL655" s="50"/>
      <c r="AM655" s="50"/>
      <c r="AN655" s="50"/>
      <c r="AO655" s="51"/>
      <c r="AP655" s="50"/>
      <c r="AQ655" s="50"/>
      <c r="AR655" s="50"/>
      <c r="AS655" s="50"/>
      <c r="AT655" s="50"/>
      <c r="AU655" s="51"/>
      <c r="AV655" s="50"/>
    </row>
    <row r="656" spans="34:48" ht="15">
      <c r="AH656" s="50"/>
      <c r="AI656" s="50"/>
      <c r="AJ656" s="50"/>
      <c r="AK656" s="50"/>
      <c r="AL656" s="50"/>
      <c r="AM656" s="50"/>
      <c r="AN656" s="50"/>
      <c r="AO656" s="51"/>
      <c r="AP656" s="50"/>
      <c r="AQ656" s="50"/>
      <c r="AR656" s="50"/>
      <c r="AS656" s="50"/>
      <c r="AT656" s="50"/>
      <c r="AU656" s="51"/>
      <c r="AV656" s="50"/>
    </row>
    <row r="657" spans="34:48" ht="15">
      <c r="AH657" s="50"/>
      <c r="AI657" s="50"/>
      <c r="AJ657" s="50"/>
      <c r="AK657" s="50"/>
      <c r="AL657" s="50"/>
      <c r="AM657" s="50"/>
      <c r="AN657" s="50"/>
      <c r="AO657" s="51"/>
      <c r="AP657" s="50"/>
      <c r="AQ657" s="50"/>
      <c r="AR657" s="50"/>
      <c r="AS657" s="50"/>
      <c r="AT657" s="50"/>
      <c r="AU657" s="51"/>
      <c r="AV657" s="50"/>
    </row>
    <row r="658" spans="34:48" ht="15">
      <c r="AH658" s="50"/>
      <c r="AI658" s="50"/>
      <c r="AJ658" s="50"/>
      <c r="AK658" s="50"/>
      <c r="AL658" s="50"/>
      <c r="AM658" s="50"/>
      <c r="AN658" s="50"/>
      <c r="AO658" s="51"/>
      <c r="AP658" s="50"/>
      <c r="AQ658" s="50"/>
      <c r="AR658" s="50"/>
      <c r="AS658" s="50"/>
      <c r="AT658" s="50"/>
      <c r="AU658" s="51"/>
      <c r="AV658" s="50"/>
    </row>
    <row r="659" spans="34:48" ht="15">
      <c r="AH659" s="50"/>
      <c r="AI659" s="50"/>
      <c r="AJ659" s="50"/>
      <c r="AK659" s="50"/>
      <c r="AL659" s="50"/>
      <c r="AM659" s="50"/>
      <c r="AN659" s="50"/>
      <c r="AO659" s="51"/>
      <c r="AP659" s="50"/>
      <c r="AQ659" s="50"/>
      <c r="AR659" s="50"/>
      <c r="AS659" s="50"/>
      <c r="AT659" s="50"/>
      <c r="AU659" s="51"/>
      <c r="AV659" s="50"/>
    </row>
    <row r="660" spans="34:48" ht="15">
      <c r="AH660" s="50"/>
      <c r="AI660" s="50"/>
      <c r="AJ660" s="50"/>
      <c r="AK660" s="50"/>
      <c r="AL660" s="50"/>
      <c r="AM660" s="50"/>
      <c r="AN660" s="50"/>
      <c r="AO660" s="51"/>
      <c r="AP660" s="50"/>
      <c r="AQ660" s="50"/>
      <c r="AR660" s="50"/>
      <c r="AS660" s="50"/>
      <c r="AT660" s="50"/>
      <c r="AU660" s="51"/>
      <c r="AV660" s="50"/>
    </row>
    <row r="661" spans="34:48" ht="15">
      <c r="AH661" s="50"/>
      <c r="AI661" s="50"/>
      <c r="AJ661" s="50"/>
      <c r="AK661" s="50"/>
      <c r="AL661" s="50"/>
      <c r="AM661" s="50"/>
      <c r="AN661" s="50"/>
      <c r="AO661" s="51"/>
      <c r="AP661" s="50"/>
      <c r="AQ661" s="50"/>
      <c r="AR661" s="50"/>
      <c r="AS661" s="50"/>
      <c r="AT661" s="50"/>
      <c r="AU661" s="51"/>
      <c r="AV661" s="50"/>
    </row>
    <row r="662" spans="34:48" ht="15">
      <c r="AH662" s="50"/>
      <c r="AI662" s="50"/>
      <c r="AJ662" s="50"/>
      <c r="AK662" s="50"/>
      <c r="AL662" s="50"/>
      <c r="AM662" s="50"/>
      <c r="AN662" s="50"/>
      <c r="AO662" s="51"/>
      <c r="AP662" s="50"/>
      <c r="AQ662" s="50"/>
      <c r="AR662" s="50"/>
      <c r="AS662" s="50"/>
      <c r="AT662" s="50"/>
      <c r="AU662" s="51"/>
      <c r="AV662" s="50"/>
    </row>
    <row r="663" spans="34:48" ht="15">
      <c r="AH663" s="50"/>
      <c r="AI663" s="50"/>
      <c r="AJ663" s="50"/>
      <c r="AK663" s="50"/>
      <c r="AL663" s="50"/>
      <c r="AM663" s="50"/>
      <c r="AN663" s="50"/>
      <c r="AO663" s="51"/>
      <c r="AP663" s="50"/>
      <c r="AQ663" s="50"/>
      <c r="AR663" s="50"/>
      <c r="AS663" s="50"/>
      <c r="AT663" s="50"/>
      <c r="AU663" s="51"/>
      <c r="AV663" s="50"/>
    </row>
    <row r="664" spans="34:48" ht="15">
      <c r="AH664" s="50"/>
      <c r="AI664" s="50"/>
      <c r="AJ664" s="50"/>
      <c r="AK664" s="50"/>
      <c r="AL664" s="50"/>
      <c r="AM664" s="50"/>
      <c r="AN664" s="50"/>
      <c r="AO664" s="51"/>
      <c r="AP664" s="50"/>
      <c r="AQ664" s="50"/>
      <c r="AR664" s="50"/>
      <c r="AS664" s="50"/>
      <c r="AT664" s="50"/>
      <c r="AU664" s="51"/>
      <c r="AV664" s="50"/>
    </row>
    <row r="665" spans="34:48" ht="15">
      <c r="AH665" s="50"/>
      <c r="AI665" s="50"/>
      <c r="AJ665" s="50"/>
      <c r="AK665" s="50"/>
      <c r="AL665" s="50"/>
      <c r="AM665" s="50"/>
      <c r="AN665" s="50"/>
      <c r="AO665" s="51"/>
      <c r="AP665" s="50"/>
      <c r="AQ665" s="50"/>
      <c r="AR665" s="50"/>
      <c r="AS665" s="50"/>
      <c r="AT665" s="50"/>
      <c r="AU665" s="51"/>
      <c r="AV665" s="50"/>
    </row>
    <row r="666" spans="34:48" ht="15">
      <c r="AH666" s="50"/>
      <c r="AI666" s="50"/>
      <c r="AJ666" s="50"/>
      <c r="AK666" s="50"/>
      <c r="AL666" s="50"/>
      <c r="AM666" s="50"/>
      <c r="AN666" s="50"/>
      <c r="AO666" s="51"/>
      <c r="AP666" s="50"/>
      <c r="AQ666" s="50"/>
      <c r="AR666" s="50"/>
      <c r="AS666" s="50"/>
      <c r="AT666" s="50"/>
      <c r="AU666" s="51"/>
      <c r="AV666" s="50"/>
    </row>
    <row r="667" spans="34:48" ht="15">
      <c r="AH667" s="50"/>
      <c r="AI667" s="50"/>
      <c r="AJ667" s="50"/>
      <c r="AK667" s="50"/>
      <c r="AL667" s="50"/>
      <c r="AM667" s="50"/>
      <c r="AN667" s="50"/>
      <c r="AO667" s="51"/>
      <c r="AP667" s="50"/>
      <c r="AQ667" s="50"/>
      <c r="AR667" s="50"/>
      <c r="AS667" s="50"/>
      <c r="AT667" s="50"/>
      <c r="AU667" s="51"/>
      <c r="AV667" s="50"/>
    </row>
    <row r="668" spans="34:48" ht="15">
      <c r="AH668" s="50"/>
      <c r="AI668" s="50"/>
      <c r="AJ668" s="50"/>
      <c r="AK668" s="50"/>
      <c r="AL668" s="50"/>
      <c r="AM668" s="50"/>
      <c r="AN668" s="50"/>
      <c r="AO668" s="51"/>
      <c r="AP668" s="50"/>
      <c r="AQ668" s="50"/>
      <c r="AR668" s="50"/>
      <c r="AS668" s="50"/>
      <c r="AT668" s="50"/>
      <c r="AU668" s="51"/>
      <c r="AV668" s="50"/>
    </row>
    <row r="669" spans="34:48" ht="15">
      <c r="AH669" s="50"/>
      <c r="AI669" s="50"/>
      <c r="AJ669" s="50"/>
      <c r="AK669" s="50"/>
      <c r="AL669" s="50"/>
      <c r="AM669" s="50"/>
      <c r="AN669" s="50"/>
      <c r="AO669" s="51"/>
      <c r="AP669" s="50"/>
      <c r="AQ669" s="50"/>
      <c r="AR669" s="50"/>
      <c r="AS669" s="50"/>
      <c r="AT669" s="50"/>
      <c r="AU669" s="51"/>
      <c r="AV669" s="50"/>
    </row>
    <row r="670" spans="34:48" ht="15">
      <c r="AH670" s="50"/>
      <c r="AI670" s="50"/>
      <c r="AJ670" s="50"/>
      <c r="AK670" s="50"/>
      <c r="AL670" s="50"/>
      <c r="AM670" s="50"/>
      <c r="AN670" s="50"/>
      <c r="AO670" s="51"/>
      <c r="AP670" s="50"/>
      <c r="AQ670" s="50"/>
      <c r="AR670" s="50"/>
      <c r="AS670" s="50"/>
      <c r="AT670" s="50"/>
      <c r="AU670" s="51"/>
      <c r="AV670" s="50"/>
    </row>
    <row r="671" spans="34:48" ht="15">
      <c r="AH671" s="50"/>
      <c r="AI671" s="50"/>
      <c r="AJ671" s="50"/>
      <c r="AK671" s="50"/>
      <c r="AL671" s="50"/>
      <c r="AM671" s="50"/>
      <c r="AN671" s="50"/>
      <c r="AO671" s="51"/>
      <c r="AP671" s="50"/>
      <c r="AQ671" s="50"/>
      <c r="AR671" s="50"/>
      <c r="AS671" s="50"/>
      <c r="AT671" s="50"/>
      <c r="AU671" s="51"/>
      <c r="AV671" s="50"/>
    </row>
    <row r="672" spans="34:48" ht="15">
      <c r="AH672" s="50"/>
      <c r="AI672" s="50"/>
      <c r="AJ672" s="50"/>
      <c r="AK672" s="50"/>
      <c r="AL672" s="50"/>
      <c r="AM672" s="50"/>
      <c r="AN672" s="50"/>
      <c r="AO672" s="51"/>
      <c r="AP672" s="50"/>
      <c r="AQ672" s="50"/>
      <c r="AR672" s="50"/>
      <c r="AS672" s="50"/>
      <c r="AT672" s="50"/>
      <c r="AU672" s="51"/>
      <c r="AV672" s="50"/>
    </row>
    <row r="673" spans="34:48" ht="15">
      <c r="AH673" s="50"/>
      <c r="AI673" s="50"/>
      <c r="AJ673" s="50"/>
      <c r="AK673" s="50"/>
      <c r="AL673" s="50"/>
      <c r="AM673" s="50"/>
      <c r="AN673" s="50"/>
      <c r="AO673" s="51"/>
      <c r="AP673" s="50"/>
      <c r="AQ673" s="50"/>
      <c r="AR673" s="50"/>
      <c r="AS673" s="50"/>
      <c r="AT673" s="50"/>
      <c r="AU673" s="51"/>
      <c r="AV673" s="50"/>
    </row>
    <row r="674" spans="34:48" ht="15">
      <c r="AH674" s="50"/>
      <c r="AI674" s="50"/>
      <c r="AJ674" s="50"/>
      <c r="AK674" s="50"/>
      <c r="AL674" s="50"/>
      <c r="AM674" s="50"/>
      <c r="AN674" s="50"/>
      <c r="AO674" s="51"/>
      <c r="AP674" s="50"/>
      <c r="AQ674" s="50"/>
      <c r="AR674" s="50"/>
      <c r="AS674" s="50"/>
      <c r="AT674" s="50"/>
      <c r="AU674" s="51"/>
      <c r="AV674" s="50"/>
    </row>
    <row r="675" spans="34:48" ht="15">
      <c r="AH675" s="50"/>
      <c r="AI675" s="50"/>
      <c r="AJ675" s="50"/>
      <c r="AK675" s="50"/>
      <c r="AL675" s="50"/>
      <c r="AM675" s="50"/>
      <c r="AN675" s="50"/>
      <c r="AO675" s="51"/>
      <c r="AP675" s="50"/>
      <c r="AQ675" s="50"/>
      <c r="AR675" s="50"/>
      <c r="AS675" s="50"/>
      <c r="AT675" s="50"/>
      <c r="AU675" s="51"/>
      <c r="AV675" s="50"/>
    </row>
    <row r="676" spans="34:48" ht="15">
      <c r="AH676" s="50"/>
      <c r="AI676" s="50"/>
      <c r="AJ676" s="50"/>
      <c r="AK676" s="50"/>
      <c r="AL676" s="50"/>
      <c r="AM676" s="50"/>
      <c r="AN676" s="50"/>
      <c r="AO676" s="51"/>
      <c r="AP676" s="50"/>
      <c r="AQ676" s="50"/>
      <c r="AR676" s="50"/>
      <c r="AS676" s="50"/>
      <c r="AT676" s="50"/>
      <c r="AU676" s="51"/>
      <c r="AV676" s="50"/>
    </row>
    <row r="677" spans="34:48" ht="15">
      <c r="AH677" s="50"/>
      <c r="AI677" s="50"/>
      <c r="AJ677" s="50"/>
      <c r="AK677" s="50"/>
      <c r="AL677" s="50"/>
      <c r="AM677" s="50"/>
      <c r="AN677" s="50"/>
      <c r="AO677" s="51"/>
      <c r="AP677" s="50"/>
      <c r="AQ677" s="50"/>
      <c r="AR677" s="50"/>
      <c r="AS677" s="50"/>
      <c r="AT677" s="50"/>
      <c r="AU677" s="51"/>
      <c r="AV677" s="50"/>
    </row>
    <row r="678" spans="34:48" ht="15">
      <c r="AH678" s="50"/>
      <c r="AI678" s="50"/>
      <c r="AJ678" s="50"/>
      <c r="AK678" s="50"/>
      <c r="AL678" s="50"/>
      <c r="AM678" s="50"/>
      <c r="AN678" s="50"/>
      <c r="AO678" s="51"/>
      <c r="AP678" s="50"/>
      <c r="AQ678" s="50"/>
      <c r="AR678" s="50"/>
      <c r="AS678" s="50"/>
      <c r="AT678" s="50"/>
      <c r="AU678" s="51"/>
      <c r="AV678" s="50"/>
    </row>
    <row r="679" spans="34:48" ht="15">
      <c r="AH679" s="50"/>
      <c r="AI679" s="50"/>
      <c r="AJ679" s="50"/>
      <c r="AK679" s="50"/>
      <c r="AL679" s="50"/>
      <c r="AM679" s="50"/>
      <c r="AN679" s="50"/>
      <c r="AO679" s="51"/>
      <c r="AP679" s="50"/>
      <c r="AQ679" s="50"/>
      <c r="AR679" s="50"/>
      <c r="AS679" s="50"/>
      <c r="AT679" s="50"/>
      <c r="AU679" s="51"/>
      <c r="AV679" s="50"/>
    </row>
    <row r="680" spans="34:48" ht="15">
      <c r="AH680" s="50"/>
      <c r="AI680" s="50"/>
      <c r="AJ680" s="50"/>
      <c r="AK680" s="50"/>
      <c r="AL680" s="50"/>
      <c r="AM680" s="50"/>
      <c r="AN680" s="50"/>
      <c r="AO680" s="51"/>
      <c r="AP680" s="50"/>
      <c r="AQ680" s="50"/>
      <c r="AR680" s="50"/>
      <c r="AS680" s="50"/>
      <c r="AT680" s="50"/>
      <c r="AU680" s="51"/>
      <c r="AV680" s="50"/>
    </row>
    <row r="681" spans="34:48" ht="15">
      <c r="AH681" s="50"/>
      <c r="AI681" s="50"/>
      <c r="AJ681" s="50"/>
      <c r="AK681" s="50"/>
      <c r="AL681" s="50"/>
      <c r="AM681" s="50"/>
      <c r="AN681" s="50"/>
      <c r="AO681" s="51"/>
      <c r="AP681" s="50"/>
      <c r="AQ681" s="50"/>
      <c r="AR681" s="50"/>
      <c r="AS681" s="50"/>
      <c r="AT681" s="50"/>
      <c r="AU681" s="51"/>
      <c r="AV681" s="50"/>
    </row>
    <row r="682" spans="34:48" ht="15">
      <c r="AH682" s="50"/>
      <c r="AI682" s="50"/>
      <c r="AJ682" s="50"/>
      <c r="AK682" s="50"/>
      <c r="AL682" s="50"/>
      <c r="AM682" s="50"/>
      <c r="AN682" s="50"/>
      <c r="AO682" s="51"/>
      <c r="AP682" s="50"/>
      <c r="AQ682" s="50"/>
      <c r="AR682" s="50"/>
      <c r="AS682" s="50"/>
      <c r="AT682" s="50"/>
      <c r="AU682" s="51"/>
      <c r="AV682" s="50"/>
    </row>
    <row r="683" spans="34:48" ht="15">
      <c r="AH683" s="50"/>
      <c r="AI683" s="50"/>
      <c r="AJ683" s="50"/>
      <c r="AK683" s="50"/>
      <c r="AL683" s="50"/>
      <c r="AM683" s="50"/>
      <c r="AN683" s="50"/>
      <c r="AO683" s="51"/>
      <c r="AP683" s="50"/>
      <c r="AQ683" s="50"/>
      <c r="AR683" s="50"/>
      <c r="AS683" s="50"/>
      <c r="AT683" s="50"/>
      <c r="AU683" s="51"/>
      <c r="AV683" s="50"/>
    </row>
    <row r="684" spans="34:48" ht="15">
      <c r="AH684" s="50"/>
      <c r="AI684" s="50"/>
      <c r="AJ684" s="50"/>
      <c r="AK684" s="50"/>
      <c r="AL684" s="50"/>
      <c r="AM684" s="50"/>
      <c r="AN684" s="50"/>
      <c r="AO684" s="51"/>
      <c r="AP684" s="50"/>
      <c r="AQ684" s="50"/>
      <c r="AR684" s="50"/>
      <c r="AS684" s="50"/>
      <c r="AT684" s="50"/>
      <c r="AU684" s="51"/>
      <c r="AV684" s="50"/>
    </row>
    <row r="685" spans="34:48" ht="15">
      <c r="AH685" s="50"/>
      <c r="AI685" s="50"/>
      <c r="AJ685" s="50"/>
      <c r="AK685" s="50"/>
      <c r="AL685" s="50"/>
      <c r="AM685" s="50"/>
      <c r="AN685" s="50"/>
      <c r="AO685" s="51"/>
      <c r="AP685" s="50"/>
      <c r="AQ685" s="50"/>
      <c r="AR685" s="50"/>
      <c r="AS685" s="50"/>
      <c r="AT685" s="50"/>
      <c r="AU685" s="51"/>
      <c r="AV685" s="50"/>
    </row>
    <row r="686" spans="34:48" ht="15">
      <c r="AH686" s="50"/>
      <c r="AI686" s="50"/>
      <c r="AJ686" s="50"/>
      <c r="AK686" s="50"/>
      <c r="AL686" s="50"/>
      <c r="AM686" s="50"/>
      <c r="AN686" s="50"/>
      <c r="AO686" s="51"/>
      <c r="AP686" s="50"/>
      <c r="AQ686" s="50"/>
      <c r="AR686" s="50"/>
      <c r="AS686" s="50"/>
      <c r="AT686" s="50"/>
      <c r="AU686" s="51"/>
      <c r="AV686" s="50"/>
    </row>
    <row r="687" spans="34:48" ht="15">
      <c r="AH687" s="82"/>
      <c r="AI687" s="82"/>
      <c r="AJ687" s="82"/>
      <c r="AK687" s="82"/>
      <c r="AL687" s="82"/>
      <c r="AM687" s="82"/>
      <c r="AN687" s="82"/>
      <c r="AO687" s="83"/>
      <c r="AP687" s="82"/>
      <c r="AQ687" s="82"/>
      <c r="AR687" s="82"/>
      <c r="AS687" s="82"/>
      <c r="AT687" s="82"/>
      <c r="AU687" s="83"/>
      <c r="AV687" s="82"/>
    </row>
    <row r="688" spans="34:48" ht="15">
      <c r="AH688" s="50"/>
      <c r="AI688" s="50"/>
      <c r="AJ688" s="50"/>
      <c r="AK688" s="50"/>
      <c r="AL688" s="50"/>
      <c r="AM688" s="50"/>
      <c r="AN688" s="50"/>
      <c r="AO688" s="51"/>
      <c r="AP688" s="50"/>
      <c r="AQ688" s="50"/>
      <c r="AR688" s="50"/>
      <c r="AS688" s="50"/>
      <c r="AT688" s="50"/>
      <c r="AU688" s="51"/>
      <c r="AV688" s="50"/>
    </row>
    <row r="689" spans="34:48" ht="15">
      <c r="AH689" s="50"/>
      <c r="AI689" s="50"/>
      <c r="AJ689" s="50"/>
      <c r="AK689" s="50"/>
      <c r="AL689" s="50"/>
      <c r="AM689" s="50"/>
      <c r="AN689" s="50"/>
      <c r="AO689" s="51"/>
      <c r="AP689" s="50"/>
      <c r="AQ689" s="50"/>
      <c r="AR689" s="50"/>
      <c r="AS689" s="50"/>
      <c r="AT689" s="50"/>
      <c r="AU689" s="51"/>
      <c r="AV689" s="50"/>
    </row>
    <row r="690" spans="34:48" ht="15">
      <c r="AH690" s="50"/>
      <c r="AI690" s="50"/>
      <c r="AJ690" s="50"/>
      <c r="AK690" s="50"/>
      <c r="AL690" s="50"/>
      <c r="AM690" s="50"/>
      <c r="AN690" s="50"/>
      <c r="AO690" s="51"/>
      <c r="AP690" s="50"/>
      <c r="AQ690" s="50"/>
      <c r="AR690" s="50"/>
      <c r="AS690" s="50"/>
      <c r="AT690" s="50"/>
      <c r="AU690" s="51"/>
      <c r="AV690" s="50"/>
    </row>
    <row r="691" spans="34:48" ht="15">
      <c r="AH691" s="50"/>
      <c r="AI691" s="50"/>
      <c r="AJ691" s="50"/>
      <c r="AK691" s="50"/>
      <c r="AL691" s="50"/>
      <c r="AM691" s="50"/>
      <c r="AN691" s="50"/>
      <c r="AO691" s="51"/>
      <c r="AP691" s="50"/>
      <c r="AQ691" s="50"/>
      <c r="AR691" s="50"/>
      <c r="AS691" s="50"/>
      <c r="AT691" s="50"/>
      <c r="AU691" s="51"/>
      <c r="AV691" s="50"/>
    </row>
    <row r="692" spans="34:48" ht="15">
      <c r="AH692" s="50"/>
      <c r="AI692" s="50"/>
      <c r="AJ692" s="50"/>
      <c r="AK692" s="50"/>
      <c r="AL692" s="50"/>
      <c r="AM692" s="50"/>
      <c r="AN692" s="50"/>
      <c r="AO692" s="51"/>
      <c r="AP692" s="50"/>
      <c r="AQ692" s="50"/>
      <c r="AR692" s="50"/>
      <c r="AS692" s="50"/>
      <c r="AT692" s="50"/>
      <c r="AU692" s="51"/>
      <c r="AV692" s="50"/>
    </row>
    <row r="693" spans="34:48" ht="15">
      <c r="AH693" s="50"/>
      <c r="AI693" s="50"/>
      <c r="AJ693" s="50"/>
      <c r="AK693" s="50"/>
      <c r="AL693" s="50"/>
      <c r="AM693" s="50"/>
      <c r="AN693" s="50"/>
      <c r="AO693" s="51"/>
      <c r="AP693" s="50"/>
      <c r="AQ693" s="50"/>
      <c r="AR693" s="50"/>
      <c r="AS693" s="50"/>
      <c r="AT693" s="50"/>
      <c r="AU693" s="51"/>
      <c r="AV693" s="50"/>
    </row>
    <row r="694" spans="34:48" ht="15">
      <c r="AH694" s="50"/>
      <c r="AI694" s="50"/>
      <c r="AJ694" s="50"/>
      <c r="AK694" s="50"/>
      <c r="AL694" s="50"/>
      <c r="AM694" s="50"/>
      <c r="AN694" s="50"/>
      <c r="AO694" s="51"/>
      <c r="AP694" s="50"/>
      <c r="AQ694" s="50"/>
      <c r="AR694" s="50"/>
      <c r="AS694" s="50"/>
      <c r="AT694" s="50"/>
      <c r="AU694" s="51"/>
      <c r="AV694" s="50"/>
    </row>
    <row r="695" spans="34:48" ht="15">
      <c r="AH695" s="50"/>
      <c r="AI695" s="50"/>
      <c r="AJ695" s="50"/>
      <c r="AK695" s="50"/>
      <c r="AL695" s="50"/>
      <c r="AM695" s="50"/>
      <c r="AN695" s="50"/>
      <c r="AO695" s="51"/>
      <c r="AP695" s="50"/>
      <c r="AQ695" s="50"/>
      <c r="AR695" s="50"/>
      <c r="AS695" s="50"/>
      <c r="AT695" s="50"/>
      <c r="AU695" s="51"/>
      <c r="AV695" s="50"/>
    </row>
    <row r="696" spans="34:48" ht="15">
      <c r="AH696" s="50"/>
      <c r="AI696" s="50"/>
      <c r="AJ696" s="50"/>
      <c r="AK696" s="50"/>
      <c r="AL696" s="50"/>
      <c r="AM696" s="50"/>
      <c r="AN696" s="50"/>
      <c r="AO696" s="51"/>
      <c r="AP696" s="50"/>
      <c r="AQ696" s="50"/>
      <c r="AR696" s="50"/>
      <c r="AS696" s="50"/>
      <c r="AT696" s="50"/>
      <c r="AU696" s="51"/>
      <c r="AV696" s="50"/>
    </row>
    <row r="697" spans="34:48" ht="15">
      <c r="AH697" s="50"/>
      <c r="AI697" s="50"/>
      <c r="AJ697" s="50"/>
      <c r="AK697" s="50"/>
      <c r="AL697" s="50"/>
      <c r="AM697" s="50"/>
      <c r="AN697" s="50"/>
      <c r="AO697" s="51"/>
      <c r="AP697" s="50"/>
      <c r="AQ697" s="50"/>
      <c r="AR697" s="50"/>
      <c r="AS697" s="50"/>
      <c r="AT697" s="50"/>
      <c r="AU697" s="51"/>
      <c r="AV697" s="50"/>
    </row>
    <row r="698" spans="34:48" ht="15">
      <c r="AH698" s="50"/>
      <c r="AI698" s="50"/>
      <c r="AJ698" s="50"/>
      <c r="AK698" s="50"/>
      <c r="AL698" s="50"/>
      <c r="AM698" s="50"/>
      <c r="AN698" s="50"/>
      <c r="AO698" s="51"/>
      <c r="AP698" s="50"/>
      <c r="AQ698" s="50"/>
      <c r="AR698" s="50"/>
      <c r="AS698" s="50"/>
      <c r="AT698" s="50"/>
      <c r="AU698" s="51"/>
      <c r="AV698" s="50"/>
    </row>
    <row r="699" spans="34:48" ht="15">
      <c r="AH699" s="50"/>
      <c r="AI699" s="50"/>
      <c r="AJ699" s="50"/>
      <c r="AK699" s="50"/>
      <c r="AL699" s="50"/>
      <c r="AM699" s="50"/>
      <c r="AN699" s="50"/>
      <c r="AO699" s="51"/>
      <c r="AP699" s="50"/>
      <c r="AQ699" s="50"/>
      <c r="AR699" s="50"/>
      <c r="AS699" s="50"/>
      <c r="AT699" s="50"/>
      <c r="AU699" s="51"/>
      <c r="AV699" s="50"/>
    </row>
    <row r="700" spans="34:48" ht="15">
      <c r="AH700" s="50"/>
      <c r="AI700" s="50"/>
      <c r="AJ700" s="50"/>
      <c r="AK700" s="50"/>
      <c r="AL700" s="50"/>
      <c r="AM700" s="50"/>
      <c r="AN700" s="50"/>
      <c r="AO700" s="51"/>
      <c r="AP700" s="50"/>
      <c r="AQ700" s="50"/>
      <c r="AR700" s="50"/>
      <c r="AS700" s="50"/>
      <c r="AT700" s="50"/>
      <c r="AU700" s="51"/>
      <c r="AV700" s="50"/>
    </row>
    <row r="701" spans="34:48" ht="15">
      <c r="AH701" s="50"/>
      <c r="AI701" s="50"/>
      <c r="AJ701" s="50"/>
      <c r="AK701" s="50"/>
      <c r="AL701" s="50"/>
      <c r="AM701" s="50"/>
      <c r="AN701" s="50"/>
      <c r="AO701" s="51"/>
      <c r="AP701" s="50"/>
      <c r="AQ701" s="50"/>
      <c r="AR701" s="50"/>
      <c r="AS701" s="50"/>
      <c r="AT701" s="50"/>
      <c r="AU701" s="51"/>
      <c r="AV701" s="50"/>
    </row>
    <row r="702" spans="34:48" ht="15">
      <c r="AH702" s="50"/>
      <c r="AI702" s="50"/>
      <c r="AJ702" s="50"/>
      <c r="AK702" s="50"/>
      <c r="AL702" s="50"/>
      <c r="AM702" s="50"/>
      <c r="AN702" s="50"/>
      <c r="AO702" s="51"/>
      <c r="AP702" s="50"/>
      <c r="AQ702" s="50"/>
      <c r="AR702" s="50"/>
      <c r="AS702" s="50"/>
      <c r="AT702" s="50"/>
      <c r="AU702" s="51"/>
      <c r="AV702" s="50"/>
    </row>
    <row r="703" spans="34:48" ht="15">
      <c r="AH703" s="50"/>
      <c r="AI703" s="50"/>
      <c r="AJ703" s="50"/>
      <c r="AK703" s="50"/>
      <c r="AL703" s="50"/>
      <c r="AM703" s="50"/>
      <c r="AN703" s="50"/>
      <c r="AO703" s="51"/>
      <c r="AP703" s="50"/>
      <c r="AQ703" s="50"/>
      <c r="AR703" s="50"/>
      <c r="AS703" s="50"/>
      <c r="AT703" s="50"/>
      <c r="AU703" s="51"/>
      <c r="AV703" s="50"/>
    </row>
    <row r="704" spans="34:48" ht="15">
      <c r="AH704" s="50"/>
      <c r="AI704" s="50"/>
      <c r="AJ704" s="50"/>
      <c r="AK704" s="50"/>
      <c r="AL704" s="50"/>
      <c r="AM704" s="50"/>
      <c r="AN704" s="50"/>
      <c r="AO704" s="51"/>
      <c r="AP704" s="50"/>
      <c r="AQ704" s="50"/>
      <c r="AR704" s="50"/>
      <c r="AS704" s="50"/>
      <c r="AT704" s="50"/>
      <c r="AU704" s="51"/>
      <c r="AV704" s="50"/>
    </row>
    <row r="705" spans="34:48" ht="15">
      <c r="AH705" s="50"/>
      <c r="AI705" s="50"/>
      <c r="AJ705" s="50"/>
      <c r="AK705" s="50"/>
      <c r="AL705" s="50"/>
      <c r="AM705" s="50"/>
      <c r="AN705" s="50"/>
      <c r="AO705" s="51"/>
      <c r="AP705" s="50"/>
      <c r="AQ705" s="50"/>
      <c r="AR705" s="50"/>
      <c r="AS705" s="50"/>
      <c r="AT705" s="50"/>
      <c r="AU705" s="51"/>
      <c r="AV705" s="50"/>
    </row>
    <row r="706" spans="34:48" ht="15">
      <c r="AH706" s="50"/>
      <c r="AI706" s="50"/>
      <c r="AJ706" s="50"/>
      <c r="AK706" s="50"/>
      <c r="AL706" s="50"/>
      <c r="AM706" s="50"/>
      <c r="AN706" s="50"/>
      <c r="AO706" s="51"/>
      <c r="AP706" s="50"/>
      <c r="AQ706" s="50"/>
      <c r="AR706" s="50"/>
      <c r="AS706" s="50"/>
      <c r="AT706" s="50"/>
      <c r="AU706" s="51"/>
      <c r="AV706" s="50"/>
    </row>
    <row r="707" spans="34:48" ht="15">
      <c r="AH707" s="50"/>
      <c r="AI707" s="50"/>
      <c r="AJ707" s="50"/>
      <c r="AK707" s="50"/>
      <c r="AL707" s="50"/>
      <c r="AM707" s="50"/>
      <c r="AN707" s="50"/>
      <c r="AO707" s="51"/>
      <c r="AP707" s="50"/>
      <c r="AQ707" s="50"/>
      <c r="AR707" s="50"/>
      <c r="AS707" s="50"/>
      <c r="AT707" s="50"/>
      <c r="AU707" s="51"/>
      <c r="AV707" s="50"/>
    </row>
    <row r="708" spans="34:48" ht="15">
      <c r="AH708" s="50"/>
      <c r="AI708" s="50"/>
      <c r="AJ708" s="50"/>
      <c r="AK708" s="50"/>
      <c r="AL708" s="50"/>
      <c r="AM708" s="50"/>
      <c r="AN708" s="50"/>
      <c r="AO708" s="51"/>
      <c r="AP708" s="50"/>
      <c r="AQ708" s="50"/>
      <c r="AR708" s="50"/>
      <c r="AS708" s="50"/>
      <c r="AT708" s="50"/>
      <c r="AU708" s="51"/>
      <c r="AV708" s="50"/>
    </row>
    <row r="709" spans="34:48" ht="15">
      <c r="AH709" s="50"/>
      <c r="AI709" s="50"/>
      <c r="AJ709" s="50"/>
      <c r="AK709" s="50"/>
      <c r="AL709" s="50"/>
      <c r="AM709" s="50"/>
      <c r="AN709" s="50"/>
      <c r="AO709" s="51"/>
      <c r="AP709" s="50"/>
      <c r="AQ709" s="50"/>
      <c r="AR709" s="50"/>
      <c r="AS709" s="50"/>
      <c r="AT709" s="50"/>
      <c r="AU709" s="51"/>
      <c r="AV709" s="50"/>
    </row>
    <row r="710" spans="34:48" ht="15">
      <c r="AH710" s="50"/>
      <c r="AI710" s="50"/>
      <c r="AJ710" s="50"/>
      <c r="AK710" s="50"/>
      <c r="AL710" s="50"/>
      <c r="AM710" s="50"/>
      <c r="AN710" s="50"/>
      <c r="AO710" s="51"/>
      <c r="AP710" s="50"/>
      <c r="AQ710" s="50"/>
      <c r="AR710" s="50"/>
      <c r="AS710" s="50"/>
      <c r="AT710" s="50"/>
      <c r="AU710" s="51"/>
      <c r="AV710" s="50"/>
    </row>
    <row r="711" spans="34:48" ht="15">
      <c r="AH711" s="50"/>
      <c r="AI711" s="50"/>
      <c r="AJ711" s="50"/>
      <c r="AK711" s="50"/>
      <c r="AL711" s="50"/>
      <c r="AM711" s="50"/>
      <c r="AN711" s="50"/>
      <c r="AO711" s="51"/>
      <c r="AP711" s="50"/>
      <c r="AQ711" s="50"/>
      <c r="AR711" s="50"/>
      <c r="AS711" s="50"/>
      <c r="AT711" s="50"/>
      <c r="AU711" s="51"/>
      <c r="AV711" s="50"/>
    </row>
    <row r="712" spans="34:48" ht="15">
      <c r="AH712" s="50"/>
      <c r="AI712" s="50"/>
      <c r="AJ712" s="50"/>
      <c r="AK712" s="50"/>
      <c r="AL712" s="50"/>
      <c r="AM712" s="50"/>
      <c r="AN712" s="50"/>
      <c r="AO712" s="51"/>
      <c r="AP712" s="50"/>
      <c r="AQ712" s="50"/>
      <c r="AR712" s="50"/>
      <c r="AS712" s="50"/>
      <c r="AT712" s="50"/>
      <c r="AU712" s="51"/>
      <c r="AV712" s="50"/>
    </row>
    <row r="713" spans="34:48" ht="15">
      <c r="AH713" s="50"/>
      <c r="AI713" s="50"/>
      <c r="AJ713" s="50"/>
      <c r="AK713" s="50"/>
      <c r="AL713" s="50"/>
      <c r="AM713" s="50"/>
      <c r="AN713" s="50"/>
      <c r="AO713" s="51"/>
      <c r="AP713" s="50"/>
      <c r="AQ713" s="50"/>
      <c r="AR713" s="50"/>
      <c r="AS713" s="50"/>
      <c r="AT713" s="50"/>
      <c r="AU713" s="51"/>
      <c r="AV713" s="50"/>
    </row>
    <row r="714" spans="34:48" ht="15">
      <c r="AH714" s="50"/>
      <c r="AI714" s="50"/>
      <c r="AJ714" s="50"/>
      <c r="AK714" s="50"/>
      <c r="AL714" s="50"/>
      <c r="AM714" s="50"/>
      <c r="AN714" s="50"/>
      <c r="AO714" s="51"/>
      <c r="AP714" s="50"/>
      <c r="AQ714" s="50"/>
      <c r="AR714" s="50"/>
      <c r="AS714" s="50"/>
      <c r="AT714" s="50"/>
      <c r="AU714" s="51"/>
      <c r="AV714" s="50"/>
    </row>
    <row r="715" spans="34:48" ht="15">
      <c r="AH715" s="50"/>
      <c r="AI715" s="50"/>
      <c r="AJ715" s="50"/>
      <c r="AK715" s="50"/>
      <c r="AL715" s="50"/>
      <c r="AM715" s="50"/>
      <c r="AN715" s="50"/>
      <c r="AO715" s="51"/>
      <c r="AP715" s="50"/>
      <c r="AQ715" s="50"/>
      <c r="AR715" s="50"/>
      <c r="AS715" s="50"/>
      <c r="AT715" s="50"/>
      <c r="AU715" s="51"/>
      <c r="AV715" s="50"/>
    </row>
    <row r="716" spans="34:48" ht="15">
      <c r="AH716" s="50"/>
      <c r="AI716" s="50"/>
      <c r="AJ716" s="50"/>
      <c r="AK716" s="50"/>
      <c r="AL716" s="50"/>
      <c r="AM716" s="50"/>
      <c r="AN716" s="50"/>
      <c r="AO716" s="51"/>
      <c r="AP716" s="50"/>
      <c r="AQ716" s="50"/>
      <c r="AR716" s="50"/>
      <c r="AS716" s="50"/>
      <c r="AT716" s="50"/>
      <c r="AU716" s="51"/>
      <c r="AV716" s="50"/>
    </row>
    <row r="717" spans="34:48" ht="15">
      <c r="AH717" s="50"/>
      <c r="AI717" s="50"/>
      <c r="AJ717" s="50"/>
      <c r="AK717" s="50"/>
      <c r="AL717" s="50"/>
      <c r="AM717" s="50"/>
      <c r="AN717" s="50"/>
      <c r="AO717" s="51"/>
      <c r="AP717" s="50"/>
      <c r="AQ717" s="50"/>
      <c r="AR717" s="50"/>
      <c r="AS717" s="50"/>
      <c r="AT717" s="50"/>
      <c r="AU717" s="51"/>
      <c r="AV717" s="50"/>
    </row>
    <row r="718" spans="34:48" ht="15">
      <c r="AH718" s="50"/>
      <c r="AI718" s="50"/>
      <c r="AJ718" s="50"/>
      <c r="AK718" s="50"/>
      <c r="AL718" s="50"/>
      <c r="AM718" s="50"/>
      <c r="AN718" s="50"/>
      <c r="AO718" s="51"/>
      <c r="AP718" s="50"/>
      <c r="AQ718" s="50"/>
      <c r="AR718" s="50"/>
      <c r="AS718" s="50"/>
      <c r="AT718" s="50"/>
      <c r="AU718" s="51"/>
      <c r="AV718" s="50"/>
    </row>
    <row r="719" spans="34:48" ht="15">
      <c r="AH719" s="50"/>
      <c r="AI719" s="50"/>
      <c r="AJ719" s="50"/>
      <c r="AK719" s="50"/>
      <c r="AL719" s="50"/>
      <c r="AM719" s="50"/>
      <c r="AN719" s="50"/>
      <c r="AO719" s="51"/>
      <c r="AP719" s="50"/>
      <c r="AQ719" s="50"/>
      <c r="AR719" s="50"/>
      <c r="AS719" s="50"/>
      <c r="AT719" s="50"/>
      <c r="AU719" s="51"/>
      <c r="AV719" s="50"/>
    </row>
    <row r="720" spans="34:48" ht="15">
      <c r="AH720" s="50"/>
      <c r="AI720" s="50"/>
      <c r="AJ720" s="50"/>
      <c r="AK720" s="50"/>
      <c r="AL720" s="50"/>
      <c r="AM720" s="50"/>
      <c r="AN720" s="50"/>
      <c r="AO720" s="51"/>
      <c r="AP720" s="50"/>
      <c r="AQ720" s="50"/>
      <c r="AR720" s="50"/>
      <c r="AS720" s="50"/>
      <c r="AT720" s="50"/>
      <c r="AU720" s="51"/>
      <c r="AV720" s="50"/>
    </row>
    <row r="721" spans="34:48" ht="15">
      <c r="AH721" s="50"/>
      <c r="AI721" s="50"/>
      <c r="AJ721" s="50"/>
      <c r="AK721" s="50"/>
      <c r="AL721" s="50"/>
      <c r="AM721" s="50"/>
      <c r="AN721" s="50"/>
      <c r="AO721" s="51"/>
      <c r="AP721" s="50"/>
      <c r="AQ721" s="50"/>
      <c r="AR721" s="50"/>
      <c r="AS721" s="50"/>
      <c r="AT721" s="50"/>
      <c r="AU721" s="51"/>
      <c r="AV721" s="50"/>
    </row>
    <row r="722" spans="34:48" ht="15">
      <c r="AH722" s="50"/>
      <c r="AI722" s="50"/>
      <c r="AJ722" s="50"/>
      <c r="AK722" s="50"/>
      <c r="AL722" s="50"/>
      <c r="AM722" s="50"/>
      <c r="AN722" s="50"/>
      <c r="AO722" s="51"/>
      <c r="AP722" s="50"/>
      <c r="AQ722" s="50"/>
      <c r="AR722" s="50"/>
      <c r="AS722" s="50"/>
      <c r="AT722" s="50"/>
      <c r="AU722" s="51"/>
      <c r="AV722" s="50"/>
    </row>
    <row r="723" spans="34:48" ht="15">
      <c r="AH723" s="50"/>
      <c r="AI723" s="50"/>
      <c r="AJ723" s="50"/>
      <c r="AK723" s="50"/>
      <c r="AL723" s="50"/>
      <c r="AM723" s="50"/>
      <c r="AN723" s="50"/>
      <c r="AO723" s="51"/>
      <c r="AP723" s="50"/>
      <c r="AQ723" s="50"/>
      <c r="AR723" s="50"/>
      <c r="AS723" s="50"/>
      <c r="AT723" s="50"/>
      <c r="AU723" s="51"/>
      <c r="AV723" s="50"/>
    </row>
    <row r="724" spans="34:48" ht="15">
      <c r="AH724" s="50"/>
      <c r="AI724" s="50"/>
      <c r="AJ724" s="50"/>
      <c r="AK724" s="50"/>
      <c r="AL724" s="50"/>
      <c r="AM724" s="50"/>
      <c r="AN724" s="50"/>
      <c r="AO724" s="51"/>
      <c r="AP724" s="50"/>
      <c r="AQ724" s="50"/>
      <c r="AR724" s="50"/>
      <c r="AS724" s="50"/>
      <c r="AT724" s="50"/>
      <c r="AU724" s="51"/>
      <c r="AV724" s="50"/>
    </row>
    <row r="725" spans="34:48" ht="15">
      <c r="AH725" s="50"/>
      <c r="AI725" s="50"/>
      <c r="AJ725" s="50"/>
      <c r="AK725" s="50"/>
      <c r="AL725" s="50"/>
      <c r="AM725" s="50"/>
      <c r="AN725" s="50"/>
      <c r="AO725" s="51"/>
      <c r="AP725" s="50"/>
      <c r="AQ725" s="50"/>
      <c r="AR725" s="50"/>
      <c r="AS725" s="50"/>
      <c r="AT725" s="50"/>
      <c r="AU725" s="51"/>
      <c r="AV725" s="50"/>
    </row>
    <row r="726" spans="34:48" ht="15">
      <c r="AH726" s="50"/>
      <c r="AI726" s="50"/>
      <c r="AJ726" s="50"/>
      <c r="AK726" s="50"/>
      <c r="AL726" s="50"/>
      <c r="AM726" s="50"/>
      <c r="AN726" s="50"/>
      <c r="AO726" s="51"/>
      <c r="AP726" s="50"/>
      <c r="AQ726" s="50"/>
      <c r="AR726" s="50"/>
      <c r="AS726" s="50"/>
      <c r="AT726" s="50"/>
      <c r="AU726" s="51"/>
      <c r="AV726" s="50"/>
    </row>
    <row r="727" spans="34:48" ht="15">
      <c r="AH727" s="50"/>
      <c r="AI727" s="50"/>
      <c r="AJ727" s="50"/>
      <c r="AK727" s="50"/>
      <c r="AL727" s="50"/>
      <c r="AM727" s="50"/>
      <c r="AN727" s="50"/>
      <c r="AO727" s="51"/>
      <c r="AP727" s="50"/>
      <c r="AQ727" s="50"/>
      <c r="AR727" s="50"/>
      <c r="AS727" s="50"/>
      <c r="AT727" s="50"/>
      <c r="AU727" s="51"/>
      <c r="AV727" s="50"/>
    </row>
    <row r="728" spans="34:48" ht="15">
      <c r="AH728" s="50"/>
      <c r="AI728" s="50"/>
      <c r="AJ728" s="50"/>
      <c r="AK728" s="50"/>
      <c r="AL728" s="50"/>
      <c r="AM728" s="50"/>
      <c r="AN728" s="50"/>
      <c r="AO728" s="51"/>
      <c r="AP728" s="50"/>
      <c r="AQ728" s="50"/>
      <c r="AR728" s="50"/>
      <c r="AS728" s="50"/>
      <c r="AT728" s="50"/>
      <c r="AU728" s="51"/>
      <c r="AV728" s="50"/>
    </row>
    <row r="729" spans="34:48" ht="15">
      <c r="AH729" s="50"/>
      <c r="AI729" s="50"/>
      <c r="AJ729" s="50"/>
      <c r="AK729" s="50"/>
      <c r="AL729" s="50"/>
      <c r="AM729" s="50"/>
      <c r="AN729" s="50"/>
      <c r="AO729" s="51"/>
      <c r="AP729" s="50"/>
      <c r="AQ729" s="50"/>
      <c r="AR729" s="50"/>
      <c r="AS729" s="50"/>
      <c r="AT729" s="50"/>
      <c r="AU729" s="51"/>
      <c r="AV729" s="50"/>
    </row>
    <row r="730" spans="34:48" ht="15">
      <c r="AH730" s="50"/>
      <c r="AI730" s="50"/>
      <c r="AJ730" s="50"/>
      <c r="AK730" s="50"/>
      <c r="AL730" s="50"/>
      <c r="AM730" s="50"/>
      <c r="AN730" s="50"/>
      <c r="AO730" s="51"/>
      <c r="AP730" s="50"/>
      <c r="AQ730" s="50"/>
      <c r="AR730" s="50"/>
      <c r="AS730" s="50"/>
      <c r="AT730" s="50"/>
      <c r="AU730" s="51"/>
      <c r="AV730" s="50"/>
    </row>
    <row r="731" spans="34:48" ht="15">
      <c r="AH731" s="50"/>
      <c r="AI731" s="50"/>
      <c r="AJ731" s="50"/>
      <c r="AK731" s="50"/>
      <c r="AL731" s="50"/>
      <c r="AM731" s="50"/>
      <c r="AN731" s="50"/>
      <c r="AO731" s="51"/>
      <c r="AP731" s="50"/>
      <c r="AQ731" s="50"/>
      <c r="AR731" s="50"/>
      <c r="AS731" s="50"/>
      <c r="AT731" s="50"/>
      <c r="AU731" s="51"/>
      <c r="AV731" s="50"/>
    </row>
    <row r="732" spans="34:48" ht="15">
      <c r="AH732" s="50"/>
      <c r="AI732" s="50"/>
      <c r="AJ732" s="50"/>
      <c r="AK732" s="50"/>
      <c r="AL732" s="50"/>
      <c r="AM732" s="50"/>
      <c r="AN732" s="50"/>
      <c r="AO732" s="51"/>
      <c r="AP732" s="50"/>
      <c r="AQ732" s="50"/>
      <c r="AR732" s="50"/>
      <c r="AS732" s="50"/>
      <c r="AT732" s="50"/>
      <c r="AU732" s="51"/>
      <c r="AV732" s="50"/>
    </row>
    <row r="733" spans="34:48" ht="15">
      <c r="AH733" s="50"/>
      <c r="AI733" s="50"/>
      <c r="AJ733" s="50"/>
      <c r="AK733" s="50"/>
      <c r="AL733" s="50"/>
      <c r="AM733" s="50"/>
      <c r="AN733" s="50"/>
      <c r="AO733" s="51"/>
      <c r="AP733" s="50"/>
      <c r="AQ733" s="50"/>
      <c r="AR733" s="50"/>
      <c r="AS733" s="50"/>
      <c r="AT733" s="50"/>
      <c r="AU733" s="51"/>
      <c r="AV733" s="50"/>
    </row>
    <row r="734" spans="34:48" ht="15">
      <c r="AH734" s="50"/>
      <c r="AI734" s="50"/>
      <c r="AJ734" s="50"/>
      <c r="AK734" s="50"/>
      <c r="AL734" s="50"/>
      <c r="AM734" s="50"/>
      <c r="AN734" s="50"/>
      <c r="AO734" s="51"/>
      <c r="AP734" s="50"/>
      <c r="AQ734" s="50"/>
      <c r="AR734" s="50"/>
      <c r="AS734" s="50"/>
      <c r="AT734" s="50"/>
      <c r="AU734" s="51"/>
      <c r="AV734" s="50"/>
    </row>
    <row r="735" spans="34:48" ht="15">
      <c r="AH735" s="50"/>
      <c r="AI735" s="50"/>
      <c r="AJ735" s="50"/>
      <c r="AK735" s="50"/>
      <c r="AL735" s="50"/>
      <c r="AM735" s="50"/>
      <c r="AN735" s="50"/>
      <c r="AO735" s="51"/>
      <c r="AP735" s="50"/>
      <c r="AQ735" s="50"/>
      <c r="AR735" s="50"/>
      <c r="AS735" s="50"/>
      <c r="AT735" s="50"/>
      <c r="AU735" s="51"/>
      <c r="AV735" s="50"/>
    </row>
    <row r="736" spans="34:48" ht="15">
      <c r="AH736" s="50"/>
      <c r="AI736" s="50"/>
      <c r="AJ736" s="50"/>
      <c r="AK736" s="50"/>
      <c r="AL736" s="50"/>
      <c r="AM736" s="50"/>
      <c r="AN736" s="50"/>
      <c r="AO736" s="51"/>
      <c r="AP736" s="50"/>
      <c r="AQ736" s="50"/>
      <c r="AR736" s="50"/>
      <c r="AS736" s="50"/>
      <c r="AT736" s="50"/>
      <c r="AU736" s="51"/>
      <c r="AV736" s="50"/>
    </row>
    <row r="737" spans="34:48" ht="15">
      <c r="AH737" s="50"/>
      <c r="AI737" s="50"/>
      <c r="AJ737" s="50"/>
      <c r="AK737" s="50"/>
      <c r="AL737" s="50"/>
      <c r="AM737" s="50"/>
      <c r="AN737" s="50"/>
      <c r="AO737" s="51"/>
      <c r="AP737" s="50"/>
      <c r="AQ737" s="50"/>
      <c r="AR737" s="50"/>
      <c r="AS737" s="50"/>
      <c r="AT737" s="50"/>
      <c r="AU737" s="51"/>
      <c r="AV737" s="50"/>
    </row>
    <row r="738" spans="34:48" ht="15">
      <c r="AH738" s="50"/>
      <c r="AI738" s="50"/>
      <c r="AJ738" s="50"/>
      <c r="AK738" s="50"/>
      <c r="AL738" s="50"/>
      <c r="AM738" s="50"/>
      <c r="AN738" s="50"/>
      <c r="AO738" s="51"/>
      <c r="AP738" s="50"/>
      <c r="AQ738" s="50"/>
      <c r="AR738" s="50"/>
      <c r="AS738" s="50"/>
      <c r="AT738" s="50"/>
      <c r="AU738" s="51"/>
      <c r="AV738" s="50"/>
    </row>
    <row r="739" spans="34:48" ht="15">
      <c r="AH739" s="50"/>
      <c r="AI739" s="50"/>
      <c r="AJ739" s="50"/>
      <c r="AK739" s="50"/>
      <c r="AL739" s="50"/>
      <c r="AM739" s="50"/>
      <c r="AN739" s="50"/>
      <c r="AO739" s="51"/>
      <c r="AP739" s="50"/>
      <c r="AQ739" s="50"/>
      <c r="AR739" s="50"/>
      <c r="AS739" s="50"/>
      <c r="AT739" s="50"/>
      <c r="AU739" s="51"/>
      <c r="AV739" s="50"/>
    </row>
    <row r="740" spans="34:48" ht="15">
      <c r="AH740" s="50"/>
      <c r="AI740" s="50"/>
      <c r="AJ740" s="50"/>
      <c r="AK740" s="50"/>
      <c r="AL740" s="50"/>
      <c r="AM740" s="50"/>
      <c r="AN740" s="50"/>
      <c r="AO740" s="51"/>
      <c r="AP740" s="50"/>
      <c r="AQ740" s="50"/>
      <c r="AR740" s="50"/>
      <c r="AS740" s="50"/>
      <c r="AT740" s="50"/>
      <c r="AU740" s="51"/>
      <c r="AV740" s="50"/>
    </row>
    <row r="741" spans="34:48" ht="15">
      <c r="AH741" s="50"/>
      <c r="AI741" s="50"/>
      <c r="AJ741" s="50"/>
      <c r="AK741" s="50"/>
      <c r="AL741" s="50"/>
      <c r="AM741" s="50"/>
      <c r="AN741" s="50"/>
      <c r="AO741" s="51"/>
      <c r="AP741" s="50"/>
      <c r="AQ741" s="50"/>
      <c r="AR741" s="50"/>
      <c r="AS741" s="50"/>
      <c r="AT741" s="50"/>
      <c r="AU741" s="51"/>
      <c r="AV741" s="50"/>
    </row>
    <row r="742" spans="34:48" ht="15">
      <c r="AH742" s="50"/>
      <c r="AI742" s="50"/>
      <c r="AJ742" s="50"/>
      <c r="AK742" s="50"/>
      <c r="AL742" s="50"/>
      <c r="AM742" s="50"/>
      <c r="AN742" s="50"/>
      <c r="AO742" s="51"/>
      <c r="AP742" s="50"/>
      <c r="AQ742" s="50"/>
      <c r="AR742" s="50"/>
      <c r="AS742" s="50"/>
      <c r="AT742" s="50"/>
      <c r="AU742" s="51"/>
      <c r="AV742" s="50"/>
    </row>
    <row r="743" spans="34:48" ht="15">
      <c r="AH743" s="50"/>
      <c r="AI743" s="50"/>
      <c r="AJ743" s="50"/>
      <c r="AK743" s="50"/>
      <c r="AL743" s="50"/>
      <c r="AM743" s="50"/>
      <c r="AN743" s="50"/>
      <c r="AO743" s="51"/>
      <c r="AP743" s="50"/>
      <c r="AQ743" s="50"/>
      <c r="AR743" s="50"/>
      <c r="AS743" s="50"/>
      <c r="AT743" s="50"/>
      <c r="AU743" s="51"/>
      <c r="AV743" s="50"/>
    </row>
    <row r="744" spans="34:48" ht="15">
      <c r="AH744" s="50"/>
      <c r="AI744" s="50"/>
      <c r="AJ744" s="50"/>
      <c r="AK744" s="50"/>
      <c r="AL744" s="50"/>
      <c r="AM744" s="50"/>
      <c r="AN744" s="50"/>
      <c r="AO744" s="51"/>
      <c r="AP744" s="50"/>
      <c r="AQ744" s="50"/>
      <c r="AR744" s="50"/>
      <c r="AS744" s="50"/>
      <c r="AT744" s="50"/>
      <c r="AU744" s="51"/>
      <c r="AV744" s="50"/>
    </row>
    <row r="745" spans="34:48" ht="15">
      <c r="AH745" s="50"/>
      <c r="AI745" s="50"/>
      <c r="AJ745" s="50"/>
      <c r="AK745" s="50"/>
      <c r="AL745" s="50"/>
      <c r="AM745" s="50"/>
      <c r="AN745" s="50"/>
      <c r="AO745" s="51"/>
      <c r="AP745" s="50"/>
      <c r="AQ745" s="50"/>
      <c r="AR745" s="50"/>
      <c r="AS745" s="50"/>
      <c r="AT745" s="50"/>
      <c r="AU745" s="51"/>
      <c r="AV745" s="50"/>
    </row>
    <row r="746" spans="34:48" ht="15">
      <c r="AH746" s="50"/>
      <c r="AI746" s="50"/>
      <c r="AJ746" s="50"/>
      <c r="AK746" s="50"/>
      <c r="AL746" s="50"/>
      <c r="AM746" s="50"/>
      <c r="AN746" s="50"/>
      <c r="AO746" s="51"/>
      <c r="AP746" s="50"/>
      <c r="AQ746" s="50"/>
      <c r="AR746" s="50"/>
      <c r="AS746" s="50"/>
      <c r="AT746" s="50"/>
      <c r="AU746" s="51"/>
      <c r="AV746" s="50"/>
    </row>
    <row r="747" spans="34:48" ht="15">
      <c r="AH747" s="50"/>
      <c r="AI747" s="50"/>
      <c r="AJ747" s="50"/>
      <c r="AK747" s="50"/>
      <c r="AL747" s="50"/>
      <c r="AM747" s="50"/>
      <c r="AN747" s="50"/>
      <c r="AO747" s="51"/>
      <c r="AP747" s="50"/>
      <c r="AQ747" s="50"/>
      <c r="AR747" s="50"/>
      <c r="AS747" s="50"/>
      <c r="AT747" s="50"/>
      <c r="AU747" s="51"/>
      <c r="AV747" s="50"/>
    </row>
    <row r="748" spans="34:48" ht="15">
      <c r="AH748" s="50"/>
      <c r="AI748" s="50"/>
      <c r="AJ748" s="50"/>
      <c r="AK748" s="50"/>
      <c r="AL748" s="50"/>
      <c r="AM748" s="50"/>
      <c r="AN748" s="50"/>
      <c r="AO748" s="51"/>
      <c r="AP748" s="50"/>
      <c r="AQ748" s="50"/>
      <c r="AR748" s="50"/>
      <c r="AS748" s="50"/>
      <c r="AT748" s="50"/>
      <c r="AU748" s="51"/>
      <c r="AV748" s="50"/>
    </row>
    <row r="749" spans="34:48" ht="15"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</row>
    <row r="750" spans="34:48" ht="15"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</row>
    <row r="751" spans="34:48" ht="15"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</row>
    <row r="752" spans="34:48" ht="15"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</row>
    <row r="753" spans="34:48" ht="15"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</row>
    <row r="754" spans="34:48" ht="15"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</row>
    <row r="755" spans="34:48" ht="15"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</row>
    <row r="756" spans="34:48" ht="15"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</row>
    <row r="757" spans="34:48" ht="15"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</row>
    <row r="758" spans="34:48" ht="15"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</row>
    <row r="759" spans="34:48" ht="15"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</row>
    <row r="760" spans="34:48" ht="15"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</row>
    <row r="761" spans="34:48" ht="15"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</row>
    <row r="762" spans="34:48" ht="15"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</row>
    <row r="763" spans="34:48" ht="15"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</row>
    <row r="764" spans="34:48" ht="15"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</row>
    <row r="765" spans="34:48" ht="15"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</row>
    <row r="766" spans="34:48" ht="15"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</row>
    <row r="767" spans="34:48" ht="15"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</row>
    <row r="768" spans="34:48" ht="15"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</row>
    <row r="769" spans="34:48" ht="15"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</row>
    <row r="770" spans="34:48" ht="15"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</row>
    <row r="771" spans="34:48" ht="15"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</row>
    <row r="772" spans="34:48" ht="15"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</row>
    <row r="773" spans="34:48" ht="15"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</row>
    <row r="774" spans="34:48" ht="15"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</row>
    <row r="775" spans="34:48" ht="15"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</row>
    <row r="776" spans="34:48" ht="15"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</row>
    <row r="777" spans="34:48" ht="15"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</row>
    <row r="778" spans="34:48" ht="15"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</row>
    <row r="779" spans="34:48" ht="15"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</row>
    <row r="780" spans="34:48" ht="15"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</row>
    <row r="781" spans="34:48" ht="15"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</row>
    <row r="782" spans="34:48" ht="15"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</row>
    <row r="783" spans="34:48" ht="15"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</row>
    <row r="784" spans="34:48" ht="15"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</row>
    <row r="785" spans="34:48" ht="15"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</row>
    <row r="786" spans="34:48" ht="15"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</row>
    <row r="787" spans="34:48" ht="15"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9"/>
      <c r="AV787" s="59"/>
    </row>
    <row r="788" spans="34:48" ht="15"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</row>
    <row r="789" spans="34:48" ht="15"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</row>
  </sheetData>
  <sheetProtection/>
  <mergeCells count="6">
    <mergeCell ref="AH3:AP3"/>
    <mergeCell ref="AQ3:AV3"/>
    <mergeCell ref="H3:K3"/>
    <mergeCell ref="P3:U3"/>
    <mergeCell ref="V3:AA3"/>
    <mergeCell ref="AB3:A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Dell</cp:lastModifiedBy>
  <cp:lastPrinted>2017-05-19T17:44:51Z</cp:lastPrinted>
  <dcterms:created xsi:type="dcterms:W3CDTF">2014-09-17T11:23:54Z</dcterms:created>
  <dcterms:modified xsi:type="dcterms:W3CDTF">2017-05-20T13:44:37Z</dcterms:modified>
  <cp:category/>
  <cp:version/>
  <cp:contentType/>
  <cp:contentStatus/>
</cp:coreProperties>
</file>