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3250" windowHeight="1311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<sst xmlns="http://schemas.openxmlformats.org/spreadsheetml/2006/main" count="400" uniqueCount="266">
  <si>
    <t>TOP 4 MASTRE</t>
  </si>
  <si>
    <t>TOP 3 REGIONY</t>
  </si>
  <si>
    <t>SUMA OPENY</t>
  </si>
  <si>
    <t>MASTRE ZÁPAD</t>
  </si>
  <si>
    <t>MASTRE STRED</t>
  </si>
  <si>
    <t>MASTRE KOŠICKÝ KRAJ</t>
  </si>
  <si>
    <t>MASTRE BRATISLAVA</t>
  </si>
  <si>
    <t>MASTRE PREŠOVSKÝ KRAJ</t>
  </si>
  <si>
    <t>OPEN TURNAJE</t>
  </si>
  <si>
    <t>REGIONY</t>
  </si>
  <si>
    <t>PORADIE</t>
  </si>
  <si>
    <t xml:space="preserve"> PRIEZVISKO</t>
  </si>
  <si>
    <t xml:space="preserve"> MENO</t>
  </si>
  <si>
    <t xml:space="preserve"> DRUŽSTVO, MESTO</t>
  </si>
  <si>
    <t>BODY</t>
  </si>
  <si>
    <t>Majstrovstvá SR - Tatranská Lomnica</t>
  </si>
  <si>
    <t>SUMA BODOV ZA 3 NAJLEPŠIE TOPKY</t>
  </si>
  <si>
    <t>EDU RANKING KOŠICE      12.10.2019</t>
  </si>
  <si>
    <t>SUMA BODOV ZA         NAJLEPŠIE 4 MASTRE</t>
  </si>
  <si>
    <t>SUMA BODOV ZA        NAJLEPŠIE 3 REGIONY</t>
  </si>
  <si>
    <t>SUMA BODOV ZA LOKÁLNE TURNAJE</t>
  </si>
  <si>
    <t>MASTER č. 1 28.9.2019 VRÚTKY</t>
  </si>
  <si>
    <t>MASTER č.1 STRED BREZNO</t>
  </si>
  <si>
    <t>MASTERč.1 28.9.2019 KOŠICE</t>
  </si>
  <si>
    <t>MASTER č. 1 28.9.2019 - MALACKY</t>
  </si>
  <si>
    <t>LOKALNE LIGY                             02 - 2020</t>
  </si>
  <si>
    <t>LOKALNE LIGY                             01 - 2020</t>
  </si>
  <si>
    <t>LOKALNE LIGY                             12 - 2019</t>
  </si>
  <si>
    <t>LOKALNE LIGY                             11 - 2019</t>
  </si>
  <si>
    <t>LOKALNE LIGY                             10 - 2019</t>
  </si>
  <si>
    <t>LOKALNE LIGY                             09 - 2019</t>
  </si>
  <si>
    <t>Košice</t>
  </si>
  <si>
    <t>Rožňava</t>
  </si>
  <si>
    <t>Bratislava</t>
  </si>
  <si>
    <t>Prievidza</t>
  </si>
  <si>
    <t>Brezno</t>
  </si>
  <si>
    <t>Žilina</t>
  </si>
  <si>
    <t>Prešov</t>
  </si>
  <si>
    <t>Martin</t>
  </si>
  <si>
    <t>Nováky</t>
  </si>
  <si>
    <t>Zlaté Moravce</t>
  </si>
  <si>
    <t>Sučany</t>
  </si>
  <si>
    <t>Vrútky</t>
  </si>
  <si>
    <t>Pov.Bystrica</t>
  </si>
  <si>
    <t>Piešťany</t>
  </si>
  <si>
    <t>Malacky</t>
  </si>
  <si>
    <t>Stropkov</t>
  </si>
  <si>
    <t>Láb</t>
  </si>
  <si>
    <t>Detva</t>
  </si>
  <si>
    <t xml:space="preserve"> KOPKÁŠOVÁ</t>
  </si>
  <si>
    <t xml:space="preserve"> DOMINIKA</t>
  </si>
  <si>
    <t xml:space="preserve"> JANKOVSKÁ</t>
  </si>
  <si>
    <t xml:space="preserve"> LUCIA</t>
  </si>
  <si>
    <t xml:space="preserve"> SULOVSKÁ</t>
  </si>
  <si>
    <t xml:space="preserve"> MARTINA</t>
  </si>
  <si>
    <t xml:space="preserve"> NAGYOVÁ</t>
  </si>
  <si>
    <t xml:space="preserve"> KATARÍNA</t>
  </si>
  <si>
    <t xml:space="preserve"> MONIKA</t>
  </si>
  <si>
    <t xml:space="preserve"> KOTÍKOVÁ</t>
  </si>
  <si>
    <t xml:space="preserve"> PETRA</t>
  </si>
  <si>
    <t xml:space="preserve"> PÚPALOVÁ</t>
  </si>
  <si>
    <t xml:space="preserve"> KOLANDROVÁ</t>
  </si>
  <si>
    <t xml:space="preserve"> ĽUBICA</t>
  </si>
  <si>
    <t xml:space="preserve"> KRISTÍNA</t>
  </si>
  <si>
    <t xml:space="preserve"> SVOBODOVÁ</t>
  </si>
  <si>
    <t xml:space="preserve"> GABRIELA</t>
  </si>
  <si>
    <t xml:space="preserve"> GIERTLOVÁ</t>
  </si>
  <si>
    <t xml:space="preserve"> MÁRIA</t>
  </si>
  <si>
    <t xml:space="preserve"> KRIPNEROVÁ</t>
  </si>
  <si>
    <t xml:space="preserve"> MARCELA</t>
  </si>
  <si>
    <t xml:space="preserve"> ČERŇANSKÁ</t>
  </si>
  <si>
    <t>Trenč.Teplice</t>
  </si>
  <si>
    <t xml:space="preserve"> BARTOŠOVÁ</t>
  </si>
  <si>
    <t xml:space="preserve"> LÍVIA</t>
  </si>
  <si>
    <t xml:space="preserve"> HOLÁ</t>
  </si>
  <si>
    <t xml:space="preserve"> HENRIETA</t>
  </si>
  <si>
    <t xml:space="preserve"> MILADA</t>
  </si>
  <si>
    <t xml:space="preserve"> BRADŇANSKÁ</t>
  </si>
  <si>
    <t xml:space="preserve"> EVA</t>
  </si>
  <si>
    <t xml:space="preserve"> JAKUBISOVÁ </t>
  </si>
  <si>
    <t xml:space="preserve"> MATEJOVÁ</t>
  </si>
  <si>
    <t xml:space="preserve"> RENÁTA</t>
  </si>
  <si>
    <t xml:space="preserve"> EMRICHOVÁ</t>
  </si>
  <si>
    <t xml:space="preserve"> ZDENKA</t>
  </si>
  <si>
    <t xml:space="preserve"> FEJEDELEMOVÁ</t>
  </si>
  <si>
    <t xml:space="preserve"> DENISA</t>
  </si>
  <si>
    <t xml:space="preserve"> ČELLÁROVÁ</t>
  </si>
  <si>
    <t xml:space="preserve"> ZUZANA</t>
  </si>
  <si>
    <t xml:space="preserve"> ŠIMURDOVÁ</t>
  </si>
  <si>
    <t xml:space="preserve"> MICHAELA</t>
  </si>
  <si>
    <t xml:space="preserve"> BUZOGOVÁ</t>
  </si>
  <si>
    <t xml:space="preserve"> ĎUROVÁ</t>
  </si>
  <si>
    <t xml:space="preserve"> NIKOLETA</t>
  </si>
  <si>
    <t xml:space="preserve"> HOCKICKOVÁ</t>
  </si>
  <si>
    <t xml:space="preserve"> SLÁVKA</t>
  </si>
  <si>
    <t xml:space="preserve"> MADAJOVÁ</t>
  </si>
  <si>
    <t xml:space="preserve"> BEÁTA</t>
  </si>
  <si>
    <t xml:space="preserve"> BUGYIOVÁ</t>
  </si>
  <si>
    <t xml:space="preserve"> DARINA</t>
  </si>
  <si>
    <t xml:space="preserve"> OZOROVSKÁ</t>
  </si>
  <si>
    <t xml:space="preserve"> MUNKACSIOVÁ</t>
  </si>
  <si>
    <t xml:space="preserve"> KVETOSLAVA</t>
  </si>
  <si>
    <t xml:space="preserve"> KOVÁČOVÁ</t>
  </si>
  <si>
    <t xml:space="preserve"> VERONIKA</t>
  </si>
  <si>
    <t xml:space="preserve"> LETRICHOVÁ</t>
  </si>
  <si>
    <t xml:space="preserve"> VARGOVÁ</t>
  </si>
  <si>
    <t xml:space="preserve"> ŠKULOVÁ</t>
  </si>
  <si>
    <t xml:space="preserve"> JANA</t>
  </si>
  <si>
    <t xml:space="preserve"> ŠIVECOVÁ</t>
  </si>
  <si>
    <t xml:space="preserve"> NIKOLA</t>
  </si>
  <si>
    <t xml:space="preserve"> KLASOVÁ</t>
  </si>
  <si>
    <t xml:space="preserve"> ANNA</t>
  </si>
  <si>
    <t xml:space="preserve"> IVETA</t>
  </si>
  <si>
    <t xml:space="preserve"> WINDISCHOVÁ</t>
  </si>
  <si>
    <t xml:space="preserve"> FÁBRYOVÁ</t>
  </si>
  <si>
    <t xml:space="preserve"> ANDREA</t>
  </si>
  <si>
    <t xml:space="preserve"> SZOLÁROVÁ</t>
  </si>
  <si>
    <t xml:space="preserve"> BůŽKOVÁ</t>
  </si>
  <si>
    <t xml:space="preserve"> ČERNEKOVÁ</t>
  </si>
  <si>
    <t xml:space="preserve"> MIROSLAVA</t>
  </si>
  <si>
    <t xml:space="preserve"> ZBOŘILOVÁ</t>
  </si>
  <si>
    <t xml:space="preserve"> MAGDALÉNA</t>
  </si>
  <si>
    <t xml:space="preserve"> SILVIA</t>
  </si>
  <si>
    <t xml:space="preserve"> JAKUBÍKOVÁ</t>
  </si>
  <si>
    <t xml:space="preserve"> ERIKA</t>
  </si>
  <si>
    <t xml:space="preserve"> SZABÓOVÁ</t>
  </si>
  <si>
    <t xml:space="preserve"> BARBORA</t>
  </si>
  <si>
    <t xml:space="preserve"> GAŠPAROVÁ</t>
  </si>
  <si>
    <t xml:space="preserve"> TERÉZIA</t>
  </si>
  <si>
    <t xml:space="preserve"> RAGULÍKOVÁ</t>
  </si>
  <si>
    <t xml:space="preserve"> LÝDIA</t>
  </si>
  <si>
    <t xml:space="preserve"> VIKTÓRIA</t>
  </si>
  <si>
    <t xml:space="preserve"> HUBERTOVÁ</t>
  </si>
  <si>
    <t xml:space="preserve"> ELENA</t>
  </si>
  <si>
    <t xml:space="preserve"> VOROBELOVÁ</t>
  </si>
  <si>
    <t xml:space="preserve"> SAJDÁKOVÁ</t>
  </si>
  <si>
    <t xml:space="preserve"> TAMÁROVÁ</t>
  </si>
  <si>
    <t xml:space="preserve"> TAREK</t>
  </si>
  <si>
    <t xml:space="preserve"> ĎURICOVÁ</t>
  </si>
  <si>
    <t xml:space="preserve"> BUGYOVÁ</t>
  </si>
  <si>
    <t xml:space="preserve"> REMPEROVÁ</t>
  </si>
  <si>
    <t xml:space="preserve"> VAJSOVÁ</t>
  </si>
  <si>
    <t xml:space="preserve"> KAVALCOVÁ</t>
  </si>
  <si>
    <t xml:space="preserve"> TATIANA</t>
  </si>
  <si>
    <t xml:space="preserve"> SMOLNICKÁ</t>
  </si>
  <si>
    <t xml:space="preserve"> JAMNICKÁ</t>
  </si>
  <si>
    <t xml:space="preserve"> ABRAMOVIČOVÁ</t>
  </si>
  <si>
    <t xml:space="preserve"> NINA</t>
  </si>
  <si>
    <t xml:space="preserve"> LENKA</t>
  </si>
  <si>
    <t xml:space="preserve"> KOŠŤÁLOVÁ</t>
  </si>
  <si>
    <t xml:space="preserve"> ĽUPTÁKOVÁ</t>
  </si>
  <si>
    <t xml:space="preserve"> KLAUDIA</t>
  </si>
  <si>
    <t xml:space="preserve"> SPIŠÁKOVÁ</t>
  </si>
  <si>
    <t>Rebríček Slovenskej šípkarskej federácie - ŽENY 2019 - 20</t>
  </si>
  <si>
    <t>TOPKY 2019 - 20</t>
  </si>
  <si>
    <t>EDU OPEN TOPKA KOŠICE                   13.10.2019</t>
  </si>
  <si>
    <t>LUCIA</t>
  </si>
  <si>
    <t>MIRIAM</t>
  </si>
  <si>
    <t>PETRA</t>
  </si>
  <si>
    <t>Turčianske Teplice</t>
  </si>
  <si>
    <t xml:space="preserve"> SALATNAJOVÁ</t>
  </si>
  <si>
    <t>MARTINA</t>
  </si>
  <si>
    <t>Banská Bystrica</t>
  </si>
  <si>
    <t xml:space="preserve"> ZÁHUMENSKÁ</t>
  </si>
  <si>
    <t xml:space="preserve"> ALENA</t>
  </si>
  <si>
    <t xml:space="preserve"> BIBIANA</t>
  </si>
  <si>
    <t xml:space="preserve"> MATÉOVÁ</t>
  </si>
  <si>
    <t>MASTER č.1 28.9.2019 PREŠOV - nehralo sa</t>
  </si>
  <si>
    <t>REGION ZÁPAD 8.9.2019 Zlaté Moravce</t>
  </si>
  <si>
    <t>MASTER č.2 26.10.2019 STRED BREZNO</t>
  </si>
  <si>
    <t>MASTERč.2 26.10.2019 KOŠICE</t>
  </si>
  <si>
    <t>MASTER č. 2 26.10.2019 - MALACKY</t>
  </si>
  <si>
    <t>MASTER č.2 Zlaté Moravce 26.10.2019</t>
  </si>
  <si>
    <t xml:space="preserve"> BÁRTOVÁ</t>
  </si>
  <si>
    <t xml:space="preserve"> JARMILA</t>
  </si>
  <si>
    <t>Beladice</t>
  </si>
  <si>
    <t>Nová Dedina</t>
  </si>
  <si>
    <t xml:space="preserve">Koš </t>
  </si>
  <si>
    <t>RAGULÍKOVA</t>
  </si>
  <si>
    <t>ELA</t>
  </si>
  <si>
    <t>Sekule</t>
  </si>
  <si>
    <t>NATÁLIA</t>
  </si>
  <si>
    <t>MASTER č.3 Nováky 14.12.2019</t>
  </si>
  <si>
    <t xml:space="preserve"> MRAVCOVÁ</t>
  </si>
  <si>
    <t>MASTER č.3 14.12.2019 STRED BREZNO</t>
  </si>
  <si>
    <t>MASTERč.3 15.12.2019 KOŠICE</t>
  </si>
  <si>
    <t xml:space="preserve"> DERNČÁKOVÁ</t>
  </si>
  <si>
    <t xml:space="preserve"> GAJDOŠOVÁ</t>
  </si>
  <si>
    <t xml:space="preserve"> NEHILOVÁ</t>
  </si>
  <si>
    <t xml:space="preserve"> NICOL</t>
  </si>
  <si>
    <t>MASTER č. 3 14.12.2019 - Bratislava</t>
  </si>
  <si>
    <t xml:space="preserve"> MUNDIOVÁ</t>
  </si>
  <si>
    <t xml:space="preserve"> ALŽBETA</t>
  </si>
  <si>
    <t xml:space="preserve"> KNAPOVÁ</t>
  </si>
  <si>
    <t xml:space="preserve"> ANITA</t>
  </si>
  <si>
    <t>MASTER č. 3 14.12.2019 - BARDEJOV - nehralo sa</t>
  </si>
  <si>
    <t>MASTER č. 2 26.10.2019 - PREŠOV - nehralo sa</t>
  </si>
  <si>
    <t>TOPKA TATRANSKÁ LOMNICA 30.11.2019</t>
  </si>
  <si>
    <t xml:space="preserve"> PERNIŠOVÁ</t>
  </si>
  <si>
    <t xml:space="preserve"> VALACHOVIČOVÁ</t>
  </si>
  <si>
    <t xml:space="preserve"> GÁLLIKOVÁ</t>
  </si>
  <si>
    <t xml:space="preserve"> HLAVÁČOVÁ</t>
  </si>
  <si>
    <t>Master č.4 Bratislava 18.1.2020</t>
  </si>
  <si>
    <t>MASTER BRATISLAVA  18.1.2020</t>
  </si>
  <si>
    <t xml:space="preserve"> BALEJOVÁ</t>
  </si>
  <si>
    <t xml:space="preserve"> JOLANA</t>
  </si>
  <si>
    <t xml:space="preserve"> CHRENOVÁ</t>
  </si>
  <si>
    <t xml:space="preserve"> SIKLIENKOVÁ</t>
  </si>
  <si>
    <t xml:space="preserve"> BABOCKÁ</t>
  </si>
  <si>
    <t xml:space="preserve">MASTER č.4 Kendice 25.1.2020 </t>
  </si>
  <si>
    <t xml:space="preserve"> ŠMÍDOVÁ</t>
  </si>
  <si>
    <t xml:space="preserve"> ALEXANDRA</t>
  </si>
  <si>
    <t xml:space="preserve"> ŠTEFKOVÁ</t>
  </si>
  <si>
    <t>MASTER č.4 Brezno 18.1.2020</t>
  </si>
  <si>
    <t>KOšice</t>
  </si>
  <si>
    <t xml:space="preserve"> NEMOVÁ</t>
  </si>
  <si>
    <t>MASTER č.4 Košice 18.1.2020</t>
  </si>
  <si>
    <t xml:space="preserve"> VARGA</t>
  </si>
  <si>
    <t xml:space="preserve"> VALÉRIA</t>
  </si>
  <si>
    <t xml:space="preserve"> BUČIČOVÁ</t>
  </si>
  <si>
    <t xml:space="preserve"> VNUKOVÁ</t>
  </si>
  <si>
    <t xml:space="preserve"> SÁRA</t>
  </si>
  <si>
    <t>REGION STRED-1 Brezno 21.12.2019</t>
  </si>
  <si>
    <t xml:space="preserve"> ORAVCOVÁ</t>
  </si>
  <si>
    <t xml:space="preserve"> SUCHANSKÁ</t>
  </si>
  <si>
    <t xml:space="preserve"> JANKA</t>
  </si>
  <si>
    <t xml:space="preserve"> VRŠKOVÁ</t>
  </si>
  <si>
    <t xml:space="preserve"> HANA</t>
  </si>
  <si>
    <t>TOPKA BREZNO 8.2.2020</t>
  </si>
  <si>
    <t>Ľubica</t>
  </si>
  <si>
    <t>Lučenec</t>
  </si>
  <si>
    <t xml:space="preserve"> KOČIŠOVÁ</t>
  </si>
  <si>
    <t xml:space="preserve"> GAZDOČKOVÁ</t>
  </si>
  <si>
    <t xml:space="preserve"> SOKOLOVSKÁ</t>
  </si>
  <si>
    <t xml:space="preserve"> FERENCOVÁ</t>
  </si>
  <si>
    <t xml:space="preserve"> DANIELA</t>
  </si>
  <si>
    <t>REGION VÝCHOD - 1 1.2.2020 Košice</t>
  </si>
  <si>
    <t>REGION ZÁPAD-2 1.2.2020 Nováky</t>
  </si>
  <si>
    <t>MASTER STRED BREZNO 7.3.2020</t>
  </si>
  <si>
    <t>MASTER KOŠICE 20.6.2020</t>
  </si>
  <si>
    <t>NEHRALO SA</t>
  </si>
  <si>
    <t>MASTER ZÁPAD 7.3.2020 NOVÁKY</t>
  </si>
  <si>
    <t>MASTER ZÁPAD 20.6.2020 NOVÁKY</t>
  </si>
  <si>
    <t>MASTER PREŠOV 7.3.2020</t>
  </si>
  <si>
    <t>MASTER STRED BREZNO 20.6.2020</t>
  </si>
  <si>
    <t xml:space="preserve"> CZENEOVÁ</t>
  </si>
  <si>
    <t>MASTER KOŠICE 7.3.2020</t>
  </si>
  <si>
    <t xml:space="preserve"> KUTLÍKOVÁ</t>
  </si>
  <si>
    <t xml:space="preserve"> IVANA</t>
  </si>
  <si>
    <t xml:space="preserve"> TOMÍKOVÁ</t>
  </si>
  <si>
    <t xml:space="preserve"> FEDOROVÁ</t>
  </si>
  <si>
    <t>REGION VÝCHOD PREŠOV 29.2:2020</t>
  </si>
  <si>
    <t xml:space="preserve"> ČUHOVÁ</t>
  </si>
  <si>
    <t xml:space="preserve"> ŠVORCOVÁ</t>
  </si>
  <si>
    <t xml:space="preserve"> HUBENÁ </t>
  </si>
  <si>
    <t>Michaela</t>
  </si>
  <si>
    <t>REGION STRED 15.8.2020</t>
  </si>
  <si>
    <t>Švecová</t>
  </si>
  <si>
    <t>Marika</t>
  </si>
  <si>
    <t>Faráriková</t>
  </si>
  <si>
    <t>Miriam</t>
  </si>
  <si>
    <t>Katreničová</t>
  </si>
  <si>
    <t>Erika</t>
  </si>
  <si>
    <t>Sabová</t>
  </si>
  <si>
    <t>Iveta</t>
  </si>
  <si>
    <t>TOPKA NOVÁKY 22.8.2020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</si>
</sst>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CE"/>
      <family val="0"/>
    </font>
    <font>
      <sz val="10"/>
      <name val="Arial CE"/>
      <family val="2"/>
    </font>
    <font>
      <b/>
      <sz val="10"/>
      <name val="Arial CE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1"/>
      <color indexed="8"/>
      <name val="Arial CE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6"/>
      <color indexed="8"/>
      <name val="Calibri"/>
      <family val="2"/>
    </font>
    <font>
      <i/>
      <sz val="11"/>
      <color indexed="17"/>
      <name val="Arial"/>
      <family val="2"/>
    </font>
    <font>
      <sz val="10"/>
      <color indexed="1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i/>
      <sz val="11"/>
      <color rgb="FF00B050"/>
      <name val="Arial"/>
      <family val="2"/>
    </font>
    <font>
      <sz val="10"/>
      <color theme="1"/>
      <name val="Arial CE"/>
      <family val="2"/>
    </font>
    <font>
      <sz val="11"/>
      <color theme="1"/>
      <name val="Arial"/>
      <family val="2"/>
    </font>
    <font>
      <sz val="10"/>
      <color rgb="FF00B050"/>
      <name val="Arial"/>
      <family val="2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-0.24997000396251678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medium"/>
      <bottom style="medium"/>
    </border>
    <border>
      <left/>
      <right/>
      <top/>
      <bottom style="medium"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7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/>
    </xf>
    <xf numFmtId="0" fontId="34" fillId="33" borderId="11" xfId="0" applyFont="1" applyFill="1" applyBorder="1" applyAlignment="1">
      <alignment horizontal="center" vertical="center"/>
    </xf>
    <xf numFmtId="0" fontId="34" fillId="33" borderId="11" xfId="0" applyFont="1" applyFill="1" applyBorder="1" applyAlignment="1">
      <alignment horizontal="left" vertical="center"/>
    </xf>
    <xf numFmtId="0" fontId="0" fillId="33" borderId="12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0" borderId="13" xfId="0" applyBorder="1" applyAlignment="1">
      <alignment horizontal="right"/>
    </xf>
    <xf numFmtId="0" fontId="3" fillId="33" borderId="13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5" fillId="33" borderId="0" xfId="0" applyFont="1" applyFill="1" applyAlignment="1">
      <alignment/>
    </xf>
    <xf numFmtId="0" fontId="35" fillId="33" borderId="0" xfId="0" applyFont="1" applyFill="1" applyAlignment="1">
      <alignment horizontal="left"/>
    </xf>
    <xf numFmtId="0" fontId="0" fillId="33" borderId="0" xfId="0" applyFill="1" applyAlignment="1" quotePrefix="1">
      <alignment horizontal="right" vertical="center"/>
    </xf>
    <xf numFmtId="0" fontId="0" fillId="0" borderId="0" xfId="0" applyAlignment="1" quotePrefix="1">
      <alignment horizontal="right" vertical="center"/>
    </xf>
    <xf numFmtId="0" fontId="4" fillId="33" borderId="0" xfId="0" applyFont="1" applyFill="1" applyAlignment="1" quotePrefix="1">
      <alignment horizontal="right" vertical="center"/>
    </xf>
    <xf numFmtId="0" fontId="0" fillId="33" borderId="14" xfId="0" applyFill="1" applyBorder="1" applyAlignment="1" quotePrefix="1">
      <alignment horizontal="right"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5" fillId="0" borderId="18" xfId="0" applyFont="1" applyBorder="1" applyAlignment="1" quotePrefix="1">
      <alignment horizontal="left" vertical="center"/>
    </xf>
    <xf numFmtId="0" fontId="8" fillId="0" borderId="18" xfId="0" applyFont="1" applyBorder="1" applyAlignment="1" quotePrefix="1">
      <alignment horizontal="right" vertical="center"/>
    </xf>
    <xf numFmtId="0" fontId="8" fillId="0" borderId="18" xfId="0" applyFont="1" applyBorder="1" applyAlignment="1" quotePrefix="1">
      <alignment horizontal="center" vertical="center"/>
    </xf>
    <xf numFmtId="0" fontId="8" fillId="0" borderId="19" xfId="0" applyFont="1" applyBorder="1" applyAlignment="1" quotePrefix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8" fillId="0" borderId="20" xfId="0" applyFont="1" applyBorder="1" applyAlignment="1" quotePrefix="1">
      <alignment horizontal="center" vertical="center"/>
    </xf>
    <xf numFmtId="0" fontId="9" fillId="0" borderId="20" xfId="0" applyFont="1" applyBorder="1" applyAlignment="1" quotePrefix="1">
      <alignment horizontal="center" vertical="center"/>
    </xf>
    <xf numFmtId="0" fontId="9" fillId="0" borderId="21" xfId="0" applyFont="1" applyBorder="1" applyAlignment="1" quotePrefix="1">
      <alignment horizontal="center" vertical="center"/>
    </xf>
    <xf numFmtId="0" fontId="9" fillId="0" borderId="13" xfId="0" applyFont="1" applyBorder="1" applyAlignment="1" quotePrefix="1">
      <alignment horizontal="center" vertical="center"/>
    </xf>
    <xf numFmtId="0" fontId="9" fillId="0" borderId="19" xfId="0" applyFont="1" applyBorder="1" applyAlignment="1" quotePrefix="1">
      <alignment horizontal="center" vertical="center"/>
    </xf>
    <xf numFmtId="0" fontId="9" fillId="0" borderId="22" xfId="0" applyFont="1" applyBorder="1" applyAlignment="1" quotePrefix="1">
      <alignment horizontal="center" vertical="center"/>
    </xf>
    <xf numFmtId="0" fontId="10" fillId="33" borderId="10" xfId="0" applyFont="1" applyFill="1" applyBorder="1" applyAlignment="1">
      <alignment horizontal="centerContinuous" vertical="center"/>
    </xf>
    <xf numFmtId="0" fontId="34" fillId="33" borderId="10" xfId="0" applyFont="1" applyFill="1" applyBorder="1" applyAlignment="1">
      <alignment horizontal="center" vertical="center"/>
    </xf>
    <xf numFmtId="0" fontId="34" fillId="33" borderId="12" xfId="0" applyFont="1" applyFill="1" applyBorder="1" applyAlignment="1">
      <alignment horizontal="center" vertical="center"/>
    </xf>
    <xf numFmtId="0" fontId="34" fillId="33" borderId="10" xfId="0" applyFont="1" applyFill="1" applyBorder="1" applyAlignment="1">
      <alignment horizontal="center" vertical="center" wrapText="1"/>
    </xf>
    <xf numFmtId="0" fontId="4" fillId="9" borderId="18" xfId="0" applyFont="1" applyFill="1" applyBorder="1" applyAlignment="1">
      <alignment horizontal="center" vertical="center" textRotation="90" wrapText="1"/>
    </xf>
    <xf numFmtId="0" fontId="4" fillId="35" borderId="18" xfId="0" applyFont="1" applyFill="1" applyBorder="1" applyAlignment="1">
      <alignment horizontal="center" vertical="center" textRotation="90" wrapText="1"/>
    </xf>
    <xf numFmtId="0" fontId="4" fillId="36" borderId="18" xfId="0" applyFont="1" applyFill="1" applyBorder="1" applyAlignment="1">
      <alignment horizontal="center" vertical="center" textRotation="90" wrapText="1"/>
    </xf>
    <xf numFmtId="0" fontId="4" fillId="37" borderId="18" xfId="0" applyFont="1" applyFill="1" applyBorder="1" applyAlignment="1">
      <alignment horizontal="center" vertical="center" textRotation="90" wrapText="1"/>
    </xf>
    <xf numFmtId="0" fontId="4" fillId="38" borderId="18" xfId="0" applyFont="1" applyFill="1" applyBorder="1" applyAlignment="1">
      <alignment horizontal="center" vertical="center" textRotation="90" wrapText="1"/>
    </xf>
    <xf numFmtId="0" fontId="4" fillId="39" borderId="18" xfId="0" applyFont="1" applyFill="1" applyBorder="1" applyAlignment="1">
      <alignment horizontal="center" vertical="center" textRotation="90" wrapText="1"/>
    </xf>
    <xf numFmtId="0" fontId="4" fillId="34" borderId="10" xfId="0" applyFont="1" applyFill="1" applyBorder="1" applyAlignment="1">
      <alignment horizontal="center" vertical="center" textRotation="90" wrapText="1"/>
    </xf>
    <xf numFmtId="0" fontId="10" fillId="7" borderId="23" xfId="0" applyFont="1" applyFill="1" applyBorder="1" applyAlignment="1">
      <alignment horizontal="center" vertical="center" textRotation="90" wrapText="1"/>
    </xf>
    <xf numFmtId="0" fontId="10" fillId="7" borderId="16" xfId="0" applyFont="1" applyFill="1" applyBorder="1" applyAlignment="1">
      <alignment horizontal="center" vertical="center" textRotation="90" wrapText="1"/>
    </xf>
    <xf numFmtId="0" fontId="10" fillId="13" borderId="23" xfId="0" applyFont="1" applyFill="1" applyBorder="1" applyAlignment="1">
      <alignment horizontal="center" vertical="center" textRotation="90" wrapText="1"/>
    </xf>
    <xf numFmtId="0" fontId="10" fillId="13" borderId="24" xfId="0" applyFont="1" applyFill="1" applyBorder="1" applyAlignment="1">
      <alignment horizontal="center" vertical="center" textRotation="90" wrapText="1"/>
    </xf>
    <xf numFmtId="0" fontId="10" fillId="15" borderId="25" xfId="0" applyFont="1" applyFill="1" applyBorder="1" applyAlignment="1">
      <alignment horizontal="center" vertical="center" textRotation="90" wrapText="1"/>
    </xf>
    <xf numFmtId="0" fontId="10" fillId="15" borderId="26" xfId="0" applyFont="1" applyFill="1" applyBorder="1" applyAlignment="1">
      <alignment horizontal="center" vertical="center" textRotation="90" wrapText="1"/>
    </xf>
    <xf numFmtId="0" fontId="10" fillId="39" borderId="12" xfId="0" applyFont="1" applyFill="1" applyBorder="1" applyAlignment="1">
      <alignment horizontal="center" vertical="center" textRotation="90" wrapText="1"/>
    </xf>
    <xf numFmtId="0" fontId="10" fillId="39" borderId="18" xfId="0" applyFont="1" applyFill="1" applyBorder="1" applyAlignment="1">
      <alignment horizontal="center" vertical="center" textRotation="90" wrapText="1"/>
    </xf>
    <xf numFmtId="0" fontId="10" fillId="38" borderId="18" xfId="0" applyFont="1" applyFill="1" applyBorder="1" applyAlignment="1">
      <alignment horizontal="center" vertical="center" textRotation="90" wrapText="1"/>
    </xf>
    <xf numFmtId="0" fontId="11" fillId="0" borderId="0" xfId="0" applyFont="1" applyAlignment="1">
      <alignment/>
    </xf>
    <xf numFmtId="0" fontId="4" fillId="33" borderId="0" xfId="0" applyFont="1" applyFill="1" applyAlignment="1">
      <alignment horizontal="center"/>
    </xf>
    <xf numFmtId="0" fontId="36" fillId="33" borderId="0" xfId="0" applyFont="1" applyFill="1" applyAlignment="1">
      <alignment/>
    </xf>
    <xf numFmtId="0" fontId="36" fillId="33" borderId="0" xfId="0" applyFont="1" applyFill="1" applyAlignment="1">
      <alignment horizontal="left"/>
    </xf>
    <xf numFmtId="0" fontId="0" fillId="33" borderId="18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0" borderId="11" xfId="0" applyBorder="1" applyAlignment="1">
      <alignment horizontal="right"/>
    </xf>
    <xf numFmtId="0" fontId="0" fillId="33" borderId="27" xfId="0" applyFill="1" applyBorder="1" applyAlignment="1">
      <alignment horizontal="right"/>
    </xf>
    <xf numFmtId="0" fontId="4" fillId="33" borderId="27" xfId="0" applyFont="1" applyFill="1" applyBorder="1" applyAlignment="1">
      <alignment horizontal="right"/>
    </xf>
    <xf numFmtId="0" fontId="4" fillId="33" borderId="22" xfId="0" applyFont="1" applyFill="1" applyBorder="1" applyAlignment="1">
      <alignment horizontal="right"/>
    </xf>
    <xf numFmtId="0" fontId="4" fillId="0" borderId="27" xfId="0" applyFont="1" applyBorder="1" applyAlignment="1">
      <alignment horizontal="right"/>
    </xf>
    <xf numFmtId="0" fontId="4" fillId="33" borderId="11" xfId="0" applyFont="1" applyFill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33" borderId="12" xfId="0" applyFont="1" applyFill="1" applyBorder="1" applyAlignment="1">
      <alignment horizontal="right"/>
    </xf>
    <xf numFmtId="0" fontId="12" fillId="33" borderId="28" xfId="0" applyFont="1" applyFill="1" applyBorder="1" applyAlignment="1">
      <alignment horizontal="centerContinuous"/>
    </xf>
    <xf numFmtId="0" fontId="13" fillId="9" borderId="29" xfId="0" applyFont="1" applyFill="1" applyBorder="1" applyAlignment="1">
      <alignment horizontal="right"/>
    </xf>
    <xf numFmtId="0" fontId="13" fillId="35" borderId="29" xfId="0" applyFont="1" applyFill="1" applyBorder="1" applyAlignment="1">
      <alignment horizontal="right"/>
    </xf>
    <xf numFmtId="0" fontId="14" fillId="36" borderId="29" xfId="0" applyFont="1" applyFill="1" applyBorder="1" applyAlignment="1">
      <alignment horizontal="right"/>
    </xf>
    <xf numFmtId="0" fontId="14" fillId="36" borderId="28" xfId="0" applyFont="1" applyFill="1" applyBorder="1" applyAlignment="1">
      <alignment horizontal="right"/>
    </xf>
    <xf numFmtId="0" fontId="11" fillId="37" borderId="28" xfId="0" applyFont="1" applyFill="1" applyBorder="1" applyAlignment="1">
      <alignment horizontal="right"/>
    </xf>
    <xf numFmtId="0" fontId="11" fillId="38" borderId="29" xfId="0" applyFont="1" applyFill="1" applyBorder="1" applyAlignment="1">
      <alignment horizontal="right"/>
    </xf>
    <xf numFmtId="0" fontId="11" fillId="39" borderId="29" xfId="0" applyFont="1" applyFill="1" applyBorder="1" applyAlignment="1">
      <alignment horizontal="right"/>
    </xf>
    <xf numFmtId="0" fontId="14" fillId="34" borderId="0" xfId="0" applyFont="1" applyFill="1" applyAlignment="1">
      <alignment horizontal="right"/>
    </xf>
    <xf numFmtId="0" fontId="14" fillId="33" borderId="30" xfId="0" applyFont="1" applyFill="1" applyBorder="1" applyAlignment="1">
      <alignment horizontal="right"/>
    </xf>
    <xf numFmtId="0" fontId="14" fillId="0" borderId="29" xfId="0" applyFont="1" applyBorder="1" applyAlignment="1">
      <alignment horizontal="right"/>
    </xf>
    <xf numFmtId="0" fontId="14" fillId="33" borderId="29" xfId="0" applyFont="1" applyFill="1" applyBorder="1" applyAlignment="1">
      <alignment horizontal="right"/>
    </xf>
    <xf numFmtId="0" fontId="14" fillId="0" borderId="30" xfId="0" applyFont="1" applyBorder="1" applyAlignment="1">
      <alignment horizontal="right"/>
    </xf>
    <xf numFmtId="0" fontId="14" fillId="33" borderId="0" xfId="0" applyFont="1" applyFill="1" applyAlignment="1">
      <alignment horizontal="right"/>
    </xf>
    <xf numFmtId="0" fontId="14" fillId="33" borderId="0" xfId="0" applyFont="1" applyFill="1" applyBorder="1" applyAlignment="1">
      <alignment horizontal="right"/>
    </xf>
    <xf numFmtId="0" fontId="14" fillId="0" borderId="0" xfId="0" applyFont="1" applyAlignment="1">
      <alignment horizontal="right"/>
    </xf>
    <xf numFmtId="0" fontId="14" fillId="33" borderId="13" xfId="0" applyFont="1" applyFill="1" applyBorder="1" applyAlignment="1">
      <alignment horizontal="right"/>
    </xf>
    <xf numFmtId="1" fontId="55" fillId="33" borderId="0" xfId="0" applyNumberFormat="1" applyFont="1" applyFill="1" applyAlignment="1">
      <alignment horizontal="right"/>
    </xf>
    <xf numFmtId="1" fontId="55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0" fontId="13" fillId="9" borderId="13" xfId="0" applyFont="1" applyFill="1" applyBorder="1" applyAlignment="1">
      <alignment horizontal="right"/>
    </xf>
    <xf numFmtId="0" fontId="13" fillId="35" borderId="13" xfId="0" applyFont="1" applyFill="1" applyBorder="1" applyAlignment="1">
      <alignment horizontal="right"/>
    </xf>
    <xf numFmtId="0" fontId="14" fillId="36" borderId="13" xfId="0" applyFont="1" applyFill="1" applyBorder="1" applyAlignment="1">
      <alignment horizontal="right"/>
    </xf>
    <xf numFmtId="0" fontId="14" fillId="36" borderId="20" xfId="0" applyFont="1" applyFill="1" applyBorder="1" applyAlignment="1">
      <alignment horizontal="right"/>
    </xf>
    <xf numFmtId="0" fontId="11" fillId="37" borderId="20" xfId="0" applyFont="1" applyFill="1" applyBorder="1" applyAlignment="1">
      <alignment horizontal="right"/>
    </xf>
    <xf numFmtId="0" fontId="11" fillId="38" borderId="13" xfId="0" applyFont="1" applyFill="1" applyBorder="1" applyAlignment="1">
      <alignment horizontal="right"/>
    </xf>
    <xf numFmtId="0" fontId="11" fillId="39" borderId="13" xfId="0" applyFont="1" applyFill="1" applyBorder="1" applyAlignment="1">
      <alignment horizontal="right"/>
    </xf>
    <xf numFmtId="0" fontId="14" fillId="0" borderId="13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55" fillId="33" borderId="0" xfId="0" applyFont="1" applyFill="1" applyAlignment="1">
      <alignment horizontal="right"/>
    </xf>
    <xf numFmtId="0" fontId="55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3" xfId="0" applyFont="1" applyBorder="1" applyAlignment="1">
      <alignment horizontal="right"/>
    </xf>
    <xf numFmtId="0" fontId="35" fillId="0" borderId="0" xfId="0" applyFont="1" applyAlignment="1">
      <alignment/>
    </xf>
    <xf numFmtId="0" fontId="35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56" fillId="0" borderId="0" xfId="0" applyFont="1" applyAlignment="1">
      <alignment/>
    </xf>
    <xf numFmtId="0" fontId="0" fillId="0" borderId="0" xfId="0" applyAlignment="1">
      <alignment horizontal="center"/>
    </xf>
    <xf numFmtId="0" fontId="57" fillId="0" borderId="0" xfId="0" applyFont="1" applyAlignment="1">
      <alignment horizontal="center"/>
    </xf>
    <xf numFmtId="0" fontId="57" fillId="0" borderId="0" xfId="0" applyFont="1" applyAlignment="1">
      <alignment/>
    </xf>
    <xf numFmtId="0" fontId="15" fillId="0" borderId="0" xfId="0" applyFont="1" applyAlignment="1">
      <alignment/>
    </xf>
    <xf numFmtId="0" fontId="56" fillId="0" borderId="13" xfId="0" applyFont="1" applyBorder="1" applyAlignment="1">
      <alignment/>
    </xf>
    <xf numFmtId="0" fontId="0" fillId="34" borderId="0" xfId="0" applyFill="1" applyAlignment="1">
      <alignment horizontal="right"/>
    </xf>
    <xf numFmtId="0" fontId="0" fillId="0" borderId="0" xfId="0" applyAlignment="1">
      <alignment horizontal="right"/>
    </xf>
    <xf numFmtId="0" fontId="17" fillId="33" borderId="31" xfId="0" applyFont="1" applyFill="1" applyBorder="1" applyAlignment="1">
      <alignment horizontal="left"/>
    </xf>
    <xf numFmtId="0" fontId="17" fillId="33" borderId="13" xfId="0" applyFont="1" applyFill="1" applyBorder="1" applyAlignment="1">
      <alignment horizontal="left"/>
    </xf>
    <xf numFmtId="0" fontId="18" fillId="33" borderId="31" xfId="0" applyFont="1" applyFill="1" applyBorder="1" applyAlignment="1">
      <alignment horizontal="left"/>
    </xf>
    <xf numFmtId="0" fontId="18" fillId="33" borderId="13" xfId="0" applyFont="1" applyFill="1" applyBorder="1" applyAlignment="1">
      <alignment horizontal="left"/>
    </xf>
    <xf numFmtId="0" fontId="18" fillId="0" borderId="31" xfId="0" applyFont="1" applyBorder="1" applyAlignment="1">
      <alignment horizontal="left"/>
    </xf>
    <xf numFmtId="0" fontId="14" fillId="0" borderId="31" xfId="0" applyFont="1" applyFill="1" applyBorder="1" applyAlignment="1">
      <alignment/>
    </xf>
    <xf numFmtId="0" fontId="14" fillId="33" borderId="13" xfId="0" applyFont="1" applyFill="1" applyBorder="1" applyAlignment="1">
      <alignment/>
    </xf>
    <xf numFmtId="0" fontId="16" fillId="33" borderId="13" xfId="0" applyFont="1" applyFill="1" applyBorder="1" applyAlignment="1">
      <alignment/>
    </xf>
    <xf numFmtId="0" fontId="18" fillId="0" borderId="31" xfId="0" applyFont="1" applyFill="1" applyBorder="1" applyAlignment="1">
      <alignment/>
    </xf>
    <xf numFmtId="0" fontId="17" fillId="33" borderId="13" xfId="0" applyFont="1" applyFill="1" applyBorder="1" applyAlignment="1">
      <alignment/>
    </xf>
    <xf numFmtId="0" fontId="14" fillId="33" borderId="31" xfId="0" applyFont="1" applyFill="1" applyBorder="1" applyAlignment="1">
      <alignment/>
    </xf>
    <xf numFmtId="0" fontId="16" fillId="0" borderId="31" xfId="0" applyFont="1" applyFill="1" applyBorder="1" applyAlignment="1">
      <alignment/>
    </xf>
    <xf numFmtId="0" fontId="18" fillId="33" borderId="13" xfId="0" applyFont="1" applyFill="1" applyBorder="1" applyAlignment="1">
      <alignment horizontal="left" vertical="center"/>
    </xf>
    <xf numFmtId="0" fontId="34" fillId="0" borderId="13" xfId="0" applyFont="1" applyFill="1" applyBorder="1" applyAlignment="1">
      <alignment horizontal="right"/>
    </xf>
    <xf numFmtId="0" fontId="34" fillId="33" borderId="13" xfId="0" applyFont="1" applyFill="1" applyBorder="1" applyAlignment="1">
      <alignment horizontal="right"/>
    </xf>
    <xf numFmtId="0" fontId="18" fillId="33" borderId="20" xfId="0" applyFont="1" applyFill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7" fillId="33" borderId="20" xfId="0" applyFont="1" applyFill="1" applyBorder="1" applyAlignment="1">
      <alignment horizontal="center"/>
    </xf>
    <xf numFmtId="0" fontId="58" fillId="0" borderId="20" xfId="0" applyFont="1" applyFill="1" applyBorder="1" applyAlignment="1">
      <alignment horizontal="center"/>
    </xf>
    <xf numFmtId="0" fontId="57" fillId="33" borderId="20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8" fillId="33" borderId="20" xfId="0" applyFont="1" applyFill="1" applyBorder="1" applyAlignment="1">
      <alignment horizontal="center" vertical="center"/>
    </xf>
    <xf numFmtId="0" fontId="59" fillId="0" borderId="31" xfId="0" applyFont="1" applyFill="1" applyBorder="1" applyAlignment="1">
      <alignment horizontal="left"/>
    </xf>
    <xf numFmtId="0" fontId="59" fillId="0" borderId="13" xfId="0" applyFont="1" applyFill="1" applyBorder="1" applyAlignment="1">
      <alignment horizontal="left"/>
    </xf>
    <xf numFmtId="0" fontId="59" fillId="0" borderId="20" xfId="0" applyFont="1" applyFill="1" applyBorder="1" applyAlignment="1">
      <alignment horizontal="center"/>
    </xf>
    <xf numFmtId="0" fontId="10" fillId="19" borderId="32" xfId="0" applyFont="1" applyFill="1" applyBorder="1" applyAlignment="1">
      <alignment horizontal="center" vertical="center" textRotation="90" wrapText="1"/>
    </xf>
    <xf numFmtId="0" fontId="10" fillId="15" borderId="33" xfId="0" applyFont="1" applyFill="1" applyBorder="1" applyAlignment="1">
      <alignment horizontal="center" vertical="center" textRotation="90" wrapText="1"/>
    </xf>
    <xf numFmtId="0" fontId="9" fillId="0" borderId="31" xfId="0" applyFont="1" applyBorder="1" applyAlignment="1" quotePrefix="1">
      <alignment horizontal="center" vertical="center"/>
    </xf>
    <xf numFmtId="0" fontId="10" fillId="40" borderId="18" xfId="0" applyFont="1" applyFill="1" applyBorder="1" applyAlignment="1">
      <alignment horizontal="center" vertical="center" textRotation="90" wrapText="1"/>
    </xf>
    <xf numFmtId="0" fontId="18" fillId="0" borderId="20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34" fillId="0" borderId="29" xfId="0" applyFont="1" applyFill="1" applyBorder="1" applyAlignment="1">
      <alignment horizontal="right"/>
    </xf>
    <xf numFmtId="0" fontId="18" fillId="0" borderId="31" xfId="0" applyFont="1" applyFill="1" applyBorder="1" applyAlignment="1">
      <alignment horizontal="left"/>
    </xf>
    <xf numFmtId="0" fontId="18" fillId="0" borderId="13" xfId="0" applyFont="1" applyFill="1" applyBorder="1" applyAlignment="1">
      <alignment horizontal="left"/>
    </xf>
    <xf numFmtId="0" fontId="17" fillId="0" borderId="31" xfId="0" applyFont="1" applyFill="1" applyBorder="1" applyAlignment="1">
      <alignment horizontal="left"/>
    </xf>
    <xf numFmtId="0" fontId="17" fillId="0" borderId="13" xfId="0" applyFont="1" applyFill="1" applyBorder="1" applyAlignment="1">
      <alignment horizontal="left"/>
    </xf>
    <xf numFmtId="0" fontId="18" fillId="0" borderId="34" xfId="0" applyFont="1" applyFill="1" applyBorder="1" applyAlignment="1">
      <alignment horizontal="left"/>
    </xf>
    <xf numFmtId="0" fontId="18" fillId="0" borderId="29" xfId="0" applyFont="1" applyFill="1" applyBorder="1" applyAlignment="1">
      <alignment horizontal="left"/>
    </xf>
    <xf numFmtId="0" fontId="14" fillId="0" borderId="13" xfId="0" applyFont="1" applyFill="1" applyBorder="1" applyAlignment="1">
      <alignment/>
    </xf>
    <xf numFmtId="0" fontId="14" fillId="0" borderId="20" xfId="0" applyFont="1" applyFill="1" applyBorder="1" applyAlignment="1">
      <alignment horizontal="center"/>
    </xf>
    <xf numFmtId="2" fontId="14" fillId="33" borderId="0" xfId="0" applyNumberFormat="1" applyFont="1" applyFill="1" applyBorder="1" applyAlignment="1">
      <alignment horizontal="right"/>
    </xf>
    <xf numFmtId="1" fontId="14" fillId="33" borderId="13" xfId="0" applyNumberFormat="1" applyFont="1" applyFill="1" applyBorder="1" applyAlignment="1">
      <alignment horizontal="right"/>
    </xf>
    <xf numFmtId="0" fontId="59" fillId="33" borderId="31" xfId="0" applyFont="1" applyFill="1" applyBorder="1" applyAlignment="1">
      <alignment horizontal="left"/>
    </xf>
    <xf numFmtId="0" fontId="59" fillId="33" borderId="13" xfId="0" applyFont="1" applyFill="1" applyBorder="1" applyAlignment="1">
      <alignment horizontal="left"/>
    </xf>
    <xf numFmtId="0" fontId="10" fillId="13" borderId="32" xfId="0" applyFont="1" applyFill="1" applyBorder="1" applyAlignment="1">
      <alignment horizontal="center" vertical="center" textRotation="90" wrapText="1"/>
    </xf>
    <xf numFmtId="0" fontId="10" fillId="19" borderId="18" xfId="0" applyFont="1" applyFill="1" applyBorder="1" applyAlignment="1">
      <alignment horizontal="center" vertical="center" textRotation="90" wrapText="1"/>
    </xf>
    <xf numFmtId="0" fontId="18" fillId="33" borderId="35" xfId="0" applyFont="1" applyFill="1" applyBorder="1" applyAlignment="1">
      <alignment horizontal="left"/>
    </xf>
    <xf numFmtId="0" fontId="18" fillId="33" borderId="22" xfId="0" applyFont="1" applyFill="1" applyBorder="1" applyAlignment="1">
      <alignment horizontal="left"/>
    </xf>
    <xf numFmtId="0" fontId="18" fillId="33" borderId="19" xfId="0" applyFont="1" applyFill="1" applyBorder="1" applyAlignment="1">
      <alignment horizontal="center"/>
    </xf>
    <xf numFmtId="0" fontId="34" fillId="0" borderId="19" xfId="0" applyFont="1" applyFill="1" applyBorder="1" applyAlignment="1">
      <alignment horizontal="right"/>
    </xf>
    <xf numFmtId="0" fontId="7" fillId="33" borderId="1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6" xfId="0" applyFont="1" applyFill="1" applyBorder="1" applyAlignment="1" quotePrefix="1">
      <alignment horizontal="center" vertical="center"/>
    </xf>
    <xf numFmtId="0" fontId="5" fillId="33" borderId="15" xfId="0" applyFont="1" applyFill="1" applyBorder="1" applyAlignment="1" quotePrefix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N120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9.00390625" style="8" customWidth="1"/>
    <col min="2" max="2" width="27.8515625" style="100" customWidth="1"/>
    <col min="3" max="3" width="16.140625" style="100" customWidth="1"/>
    <col min="4" max="4" width="30.140625" style="101" customWidth="1"/>
    <col min="5" max="5" width="16.140625" style="111" customWidth="1"/>
    <col min="6" max="9" width="8.8515625" style="111" customWidth="1"/>
    <col min="10" max="11" width="8.421875" style="111" customWidth="1"/>
    <col min="12" max="12" width="7.8515625" style="111" customWidth="1"/>
    <col min="13" max="13" width="8.8515625" style="111" customWidth="1"/>
    <col min="14" max="15" width="9.00390625" style="111" customWidth="1"/>
    <col min="16" max="16" width="1.8515625" style="110" customWidth="1"/>
    <col min="17" max="19" width="8.57421875" style="111" customWidth="1"/>
    <col min="20" max="22" width="8.57421875" style="98" customWidth="1"/>
    <col min="23" max="39" width="8.421875" style="98" customWidth="1"/>
    <col min="40" max="40" width="6.00390625" style="98" customWidth="1"/>
    <col min="41" max="57" width="8.421875" style="98" customWidth="1"/>
    <col min="58" max="58" width="7.421875" style="98" customWidth="1"/>
    <col min="59" max="59" width="8.57421875" style="98" customWidth="1"/>
    <col min="60" max="61" width="8.421875" style="98" customWidth="1"/>
    <col min="62" max="217" width="9.140625" style="8" customWidth="1"/>
    <col min="218" max="218" width="8.28125" style="8" customWidth="1"/>
    <col min="219" max="219" width="20.28125" style="8" customWidth="1"/>
    <col min="220" max="220" width="14.57421875" style="8" customWidth="1"/>
    <col min="221" max="221" width="24.57421875" style="8" customWidth="1"/>
    <col min="222" max="222" width="8.421875" style="8" customWidth="1"/>
    <col min="223" max="16384" width="9.140625" style="8" customWidth="1"/>
  </cols>
  <sheetData>
    <row r="1" spans="1:61" ht="27" customHeight="1">
      <c r="A1" s="1" t="s">
        <v>153</v>
      </c>
      <c r="B1" s="2"/>
      <c r="C1" s="2"/>
      <c r="D1" s="3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6"/>
      <c r="Q1" s="5"/>
      <c r="R1" s="5"/>
      <c r="S1" s="5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</row>
    <row r="2" spans="1:61" ht="12.75" customHeight="1" thickBot="1">
      <c r="A2" s="9"/>
      <c r="B2" s="10"/>
      <c r="C2" s="10"/>
      <c r="D2" s="11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3"/>
      <c r="Q2" s="12"/>
      <c r="R2" s="12"/>
      <c r="S2" s="12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</row>
    <row r="3" spans="1:61" ht="36" customHeight="1" thickBot="1">
      <c r="A3" s="9"/>
      <c r="B3" s="10"/>
      <c r="C3" s="10"/>
      <c r="D3" s="11"/>
      <c r="E3" s="12"/>
      <c r="F3" s="12"/>
      <c r="G3" s="12"/>
      <c r="H3" s="15"/>
      <c r="I3" s="167" t="s">
        <v>154</v>
      </c>
      <c r="J3" s="168"/>
      <c r="K3" s="168"/>
      <c r="L3" s="169"/>
      <c r="M3" s="16" t="s">
        <v>0</v>
      </c>
      <c r="N3" s="17" t="s">
        <v>1</v>
      </c>
      <c r="O3" s="18" t="s">
        <v>2</v>
      </c>
      <c r="P3" s="19"/>
      <c r="Q3" s="164" t="s">
        <v>3</v>
      </c>
      <c r="R3" s="165"/>
      <c r="S3" s="165"/>
      <c r="T3" s="165"/>
      <c r="U3" s="165"/>
      <c r="V3" s="165"/>
      <c r="W3" s="164" t="s">
        <v>4</v>
      </c>
      <c r="X3" s="165"/>
      <c r="Y3" s="165"/>
      <c r="Z3" s="165"/>
      <c r="AA3" s="165"/>
      <c r="AB3" s="165"/>
      <c r="AC3" s="164" t="s">
        <v>5</v>
      </c>
      <c r="AD3" s="165"/>
      <c r="AE3" s="165"/>
      <c r="AF3" s="165"/>
      <c r="AG3" s="165"/>
      <c r="AH3" s="166"/>
      <c r="AI3" s="164" t="s">
        <v>6</v>
      </c>
      <c r="AJ3" s="165"/>
      <c r="AK3" s="165"/>
      <c r="AL3" s="165"/>
      <c r="AM3" s="165"/>
      <c r="AN3" s="166"/>
      <c r="AO3" s="164" t="s">
        <v>7</v>
      </c>
      <c r="AP3" s="165"/>
      <c r="AQ3" s="165"/>
      <c r="AR3" s="165"/>
      <c r="AS3" s="165"/>
      <c r="AT3" s="166"/>
      <c r="AU3" s="164" t="s">
        <v>8</v>
      </c>
      <c r="AV3" s="165"/>
      <c r="AW3" s="165"/>
      <c r="AX3" s="165"/>
      <c r="AY3" s="165"/>
      <c r="AZ3" s="165"/>
      <c r="BA3" s="165"/>
      <c r="BB3" s="165"/>
      <c r="BC3" s="166"/>
      <c r="BD3" s="164" t="s">
        <v>9</v>
      </c>
      <c r="BE3" s="165"/>
      <c r="BF3" s="165"/>
      <c r="BG3" s="165"/>
      <c r="BH3" s="165"/>
      <c r="BI3" s="166"/>
    </row>
    <row r="4" spans="1:61" ht="22.5" customHeight="1" thickBot="1">
      <c r="A4" s="9"/>
      <c r="B4" s="10"/>
      <c r="C4" s="10"/>
      <c r="D4" s="20"/>
      <c r="E4" s="21">
        <f>COUNT(E7:E108)</f>
        <v>102</v>
      </c>
      <c r="F4" s="22">
        <f>COUNT(F7:F6684)</f>
        <v>28</v>
      </c>
      <c r="G4" s="22"/>
      <c r="H4" s="23">
        <f>COUNT(H7:H6684)</f>
        <v>19</v>
      </c>
      <c r="I4" s="23">
        <f>COUNT(I7:I6684)</f>
        <v>21</v>
      </c>
      <c r="J4" s="23">
        <f>COUNT(J7:J6684)</f>
        <v>31</v>
      </c>
      <c r="K4" s="23">
        <f>COUNT(K7:K6684)</f>
        <v>22</v>
      </c>
      <c r="L4" s="23">
        <f>COUNT(L7:L6684)</f>
        <v>22</v>
      </c>
      <c r="M4" s="24"/>
      <c r="N4" s="24"/>
      <c r="O4" s="24"/>
      <c r="P4" s="25"/>
      <c r="Q4" s="26">
        <f>COUNT(Q7:Q6684)</f>
        <v>14</v>
      </c>
      <c r="R4" s="26">
        <f>COUNT(R7:R108)</f>
        <v>25</v>
      </c>
      <c r="S4" s="26">
        <f>COUNT(S7:S108)</f>
        <v>14</v>
      </c>
      <c r="T4" s="27">
        <f>COUNT(T7:T108)</f>
        <v>17</v>
      </c>
      <c r="U4" s="27">
        <f>COUNT(U7:U108)</f>
        <v>8</v>
      </c>
      <c r="V4" s="28">
        <f>COUNT(V7:V108)</f>
        <v>19</v>
      </c>
      <c r="W4" s="29">
        <f>COUNT(W7:W6602)</f>
        <v>5</v>
      </c>
      <c r="X4" s="27">
        <f aca="true" t="shared" si="0" ref="X4:BI4">COUNT(X7:X108)</f>
        <v>9</v>
      </c>
      <c r="Y4" s="27">
        <f t="shared" si="0"/>
        <v>6</v>
      </c>
      <c r="Z4" s="27">
        <f t="shared" si="0"/>
        <v>4</v>
      </c>
      <c r="AA4" s="27">
        <f t="shared" si="0"/>
        <v>5</v>
      </c>
      <c r="AB4" s="27">
        <f t="shared" si="0"/>
        <v>6</v>
      </c>
      <c r="AC4" s="27">
        <f t="shared" si="0"/>
        <v>4</v>
      </c>
      <c r="AD4" s="27">
        <f t="shared" si="0"/>
        <v>3</v>
      </c>
      <c r="AE4" s="27">
        <f t="shared" si="0"/>
        <v>7</v>
      </c>
      <c r="AF4" s="27">
        <f t="shared" si="0"/>
        <v>5</v>
      </c>
      <c r="AG4" s="27">
        <f t="shared" si="0"/>
        <v>5</v>
      </c>
      <c r="AH4" s="27">
        <f t="shared" si="0"/>
        <v>10</v>
      </c>
      <c r="AI4" s="27">
        <f t="shared" si="0"/>
        <v>0</v>
      </c>
      <c r="AJ4" s="27">
        <f t="shared" si="0"/>
        <v>0</v>
      </c>
      <c r="AK4" s="27">
        <f t="shared" si="0"/>
        <v>7</v>
      </c>
      <c r="AL4" s="27">
        <f t="shared" si="0"/>
        <v>5</v>
      </c>
      <c r="AM4" s="27">
        <f t="shared" si="0"/>
        <v>6</v>
      </c>
      <c r="AN4" s="141">
        <f t="shared" si="0"/>
        <v>5</v>
      </c>
      <c r="AO4" s="27">
        <f t="shared" si="0"/>
        <v>0</v>
      </c>
      <c r="AP4" s="27">
        <f t="shared" si="0"/>
        <v>3</v>
      </c>
      <c r="AQ4" s="27">
        <f t="shared" si="0"/>
        <v>3</v>
      </c>
      <c r="AR4" s="27">
        <f t="shared" si="0"/>
        <v>0</v>
      </c>
      <c r="AS4" s="27">
        <f t="shared" si="0"/>
        <v>0</v>
      </c>
      <c r="AT4" s="141">
        <f t="shared" si="0"/>
        <v>0</v>
      </c>
      <c r="AU4" s="31">
        <f t="shared" si="0"/>
        <v>0</v>
      </c>
      <c r="AV4" s="30">
        <f t="shared" si="0"/>
        <v>0</v>
      </c>
      <c r="AW4" s="30">
        <f t="shared" si="0"/>
        <v>1</v>
      </c>
      <c r="AX4" s="30">
        <f t="shared" si="0"/>
        <v>19</v>
      </c>
      <c r="AY4" s="30">
        <f t="shared" si="0"/>
        <v>19</v>
      </c>
      <c r="AZ4" s="30">
        <f t="shared" si="0"/>
        <v>20</v>
      </c>
      <c r="BA4" s="30">
        <f t="shared" si="0"/>
        <v>24</v>
      </c>
      <c r="BB4" s="30">
        <f t="shared" si="0"/>
        <v>23</v>
      </c>
      <c r="BC4" s="30">
        <f t="shared" si="0"/>
        <v>20</v>
      </c>
      <c r="BD4" s="30">
        <f t="shared" si="0"/>
        <v>8</v>
      </c>
      <c r="BE4" s="30">
        <f t="shared" si="0"/>
        <v>5</v>
      </c>
      <c r="BF4" s="30">
        <f t="shared" si="0"/>
        <v>3</v>
      </c>
      <c r="BG4" s="30">
        <f t="shared" si="0"/>
        <v>16</v>
      </c>
      <c r="BH4" s="30">
        <f t="shared" si="0"/>
        <v>5</v>
      </c>
      <c r="BI4" s="30">
        <f t="shared" si="0"/>
        <v>8</v>
      </c>
    </row>
    <row r="5" spans="1:61" s="52" customFormat="1" ht="177" customHeight="1" thickBot="1">
      <c r="A5" s="32" t="s">
        <v>10</v>
      </c>
      <c r="B5" s="33" t="s">
        <v>11</v>
      </c>
      <c r="C5" s="34" t="s">
        <v>12</v>
      </c>
      <c r="D5" s="35" t="s">
        <v>13</v>
      </c>
      <c r="E5" s="35" t="s">
        <v>14</v>
      </c>
      <c r="F5" s="36" t="s">
        <v>15</v>
      </c>
      <c r="G5" s="37" t="s">
        <v>16</v>
      </c>
      <c r="H5" s="38" t="s">
        <v>265</v>
      </c>
      <c r="I5" s="38" t="s">
        <v>228</v>
      </c>
      <c r="J5" s="38" t="s">
        <v>197</v>
      </c>
      <c r="K5" s="38" t="s">
        <v>17</v>
      </c>
      <c r="L5" s="38" t="s">
        <v>155</v>
      </c>
      <c r="M5" s="39" t="s">
        <v>18</v>
      </c>
      <c r="N5" s="40" t="s">
        <v>19</v>
      </c>
      <c r="O5" s="41" t="s">
        <v>20</v>
      </c>
      <c r="P5" s="42"/>
      <c r="Q5" s="43" t="s">
        <v>242</v>
      </c>
      <c r="R5" s="43" t="s">
        <v>241</v>
      </c>
      <c r="S5" s="43" t="s">
        <v>202</v>
      </c>
      <c r="T5" s="43" t="s">
        <v>182</v>
      </c>
      <c r="U5" s="43" t="s">
        <v>172</v>
      </c>
      <c r="V5" s="44" t="s">
        <v>21</v>
      </c>
      <c r="W5" s="45" t="s">
        <v>244</v>
      </c>
      <c r="X5" s="45" t="s">
        <v>238</v>
      </c>
      <c r="Y5" s="45" t="s">
        <v>213</v>
      </c>
      <c r="Z5" s="46" t="s">
        <v>184</v>
      </c>
      <c r="AA5" s="46" t="s">
        <v>169</v>
      </c>
      <c r="AB5" s="158" t="s">
        <v>22</v>
      </c>
      <c r="AC5" s="159" t="s">
        <v>239</v>
      </c>
      <c r="AD5" s="159" t="s">
        <v>246</v>
      </c>
      <c r="AE5" s="159" t="s">
        <v>216</v>
      </c>
      <c r="AF5" s="159" t="s">
        <v>185</v>
      </c>
      <c r="AG5" s="139" t="s">
        <v>170</v>
      </c>
      <c r="AH5" s="139" t="s">
        <v>23</v>
      </c>
      <c r="AI5" s="142" t="s">
        <v>240</v>
      </c>
      <c r="AJ5" s="142" t="s">
        <v>240</v>
      </c>
      <c r="AK5" s="142" t="s">
        <v>203</v>
      </c>
      <c r="AL5" s="142" t="s">
        <v>190</v>
      </c>
      <c r="AM5" s="142" t="s">
        <v>171</v>
      </c>
      <c r="AN5" s="142" t="s">
        <v>24</v>
      </c>
      <c r="AO5" s="140" t="s">
        <v>240</v>
      </c>
      <c r="AP5" s="47" t="s">
        <v>243</v>
      </c>
      <c r="AQ5" s="47" t="s">
        <v>209</v>
      </c>
      <c r="AR5" s="47" t="s">
        <v>195</v>
      </c>
      <c r="AS5" s="47" t="s">
        <v>196</v>
      </c>
      <c r="AT5" s="48" t="s">
        <v>167</v>
      </c>
      <c r="AU5" s="49"/>
      <c r="AV5" s="50"/>
      <c r="AW5" s="50"/>
      <c r="AX5" s="50" t="s">
        <v>25</v>
      </c>
      <c r="AY5" s="50" t="s">
        <v>26</v>
      </c>
      <c r="AZ5" s="50" t="s">
        <v>27</v>
      </c>
      <c r="BA5" s="50" t="s">
        <v>28</v>
      </c>
      <c r="BB5" s="50" t="s">
        <v>29</v>
      </c>
      <c r="BC5" s="50" t="s">
        <v>30</v>
      </c>
      <c r="BD5" s="51" t="s">
        <v>256</v>
      </c>
      <c r="BE5" s="51" t="s">
        <v>251</v>
      </c>
      <c r="BF5" s="51" t="s">
        <v>236</v>
      </c>
      <c r="BG5" s="51" t="s">
        <v>237</v>
      </c>
      <c r="BH5" s="51" t="s">
        <v>222</v>
      </c>
      <c r="BI5" s="51" t="s">
        <v>168</v>
      </c>
    </row>
    <row r="6" spans="1:61" ht="16.5" customHeight="1">
      <c r="A6" s="53"/>
      <c r="B6" s="54"/>
      <c r="C6" s="54"/>
      <c r="D6" s="55"/>
      <c r="E6" s="56"/>
      <c r="F6" s="57"/>
      <c r="G6" s="58"/>
      <c r="H6" s="58"/>
      <c r="I6" s="57"/>
      <c r="J6" s="57"/>
      <c r="K6" s="57"/>
      <c r="L6" s="57"/>
      <c r="M6" s="57"/>
      <c r="N6" s="57"/>
      <c r="O6" s="57"/>
      <c r="P6" s="58"/>
      <c r="Q6" s="59"/>
      <c r="R6" s="59"/>
      <c r="S6" s="59"/>
      <c r="T6" s="60"/>
      <c r="U6" s="60"/>
      <c r="V6" s="61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2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3"/>
      <c r="AV6" s="63"/>
      <c r="AW6" s="63"/>
      <c r="AX6" s="63"/>
      <c r="AY6" s="63"/>
      <c r="AZ6" s="63"/>
      <c r="BA6" s="63"/>
      <c r="BB6" s="64"/>
      <c r="BC6" s="65"/>
      <c r="BD6" s="63"/>
      <c r="BE6" s="63"/>
      <c r="BF6" s="63"/>
      <c r="BG6" s="63"/>
      <c r="BH6" s="64"/>
      <c r="BI6" s="63"/>
    </row>
    <row r="7" spans="1:222" ht="21.75" customHeight="1">
      <c r="A7" s="66">
        <f aca="true" t="shared" si="1" ref="A7:A38">A6+1</f>
        <v>1</v>
      </c>
      <c r="B7" s="150" t="s">
        <v>53</v>
      </c>
      <c r="C7" s="151" t="s">
        <v>54</v>
      </c>
      <c r="D7" s="144" t="s">
        <v>44</v>
      </c>
      <c r="E7" s="145">
        <f>F7+G7+M7+N7+O7</f>
        <v>31103</v>
      </c>
      <c r="F7" s="67">
        <v>5472</v>
      </c>
      <c r="G7" s="68">
        <f>IF(COUNT(H7:L7)&lt;1,0,LARGE(H7:L7,1))+IF(COUNT(H7:L7)&lt;2,0,LARGE(H7:L7,2))+IF(COUNT(H7:L7)&lt;3,0,LARGE(H7:L7,3))</f>
        <v>16398</v>
      </c>
      <c r="H7" s="69">
        <v>3339</v>
      </c>
      <c r="I7" s="70">
        <v>5466</v>
      </c>
      <c r="J7" s="70">
        <v>5472</v>
      </c>
      <c r="K7" s="70">
        <v>3300</v>
      </c>
      <c r="L7" s="70">
        <v>5460</v>
      </c>
      <c r="M7" s="71">
        <f>IF(COUNT(Q7:AT7)&lt;1,0,LARGE(Q7:AT7,1))+IF(COUNT(Q7:AT7)&lt;2,0,LARGE(Q7:AT7,2))+IF(COUNT(Q7:AT7)&lt;3,0,LARGE(Q7:AT7,3))+IF(COUNT(Q7:AT7)&lt;4,0,LARGE(Q7:AT7,4))</f>
        <v>8319</v>
      </c>
      <c r="N7" s="72">
        <f>IF(COUNT(BD7:BI7)&lt;1,0,LARGE(BD7:BI7,1))+IF(COUNT(BD7:BI7)&lt;2,0,LARGE(BD7:BI7,2))+IF(COUNT(BD7:BI7)&lt;3,0,LARGE(BD7:BI7,3))</f>
        <v>914</v>
      </c>
      <c r="O7" s="73">
        <f>SUM(AU7:BC7)</f>
        <v>0</v>
      </c>
      <c r="P7" s="74"/>
      <c r="Q7" s="75">
        <v>1663</v>
      </c>
      <c r="R7" s="75">
        <v>2122</v>
      </c>
      <c r="S7" s="75"/>
      <c r="T7" s="75">
        <v>2718</v>
      </c>
      <c r="U7" s="75">
        <v>1816</v>
      </c>
      <c r="V7" s="76"/>
      <c r="W7" s="75"/>
      <c r="X7" s="75"/>
      <c r="Y7" s="75"/>
      <c r="Z7" s="75"/>
      <c r="AA7" s="75"/>
      <c r="AB7" s="77"/>
      <c r="AC7" s="75"/>
      <c r="AD7" s="75"/>
      <c r="AE7" s="75"/>
      <c r="AF7" s="75"/>
      <c r="AG7" s="78"/>
      <c r="AH7" s="77"/>
      <c r="AI7" s="79"/>
      <c r="AJ7" s="79"/>
      <c r="AK7" s="79"/>
      <c r="AL7" s="79"/>
      <c r="AM7" s="79"/>
      <c r="AN7" s="77"/>
      <c r="AO7" s="80"/>
      <c r="AP7" s="80"/>
      <c r="AQ7" s="80"/>
      <c r="AR7" s="80"/>
      <c r="AS7" s="80"/>
      <c r="AT7" s="77"/>
      <c r="AU7" s="79"/>
      <c r="AV7" s="79"/>
      <c r="AW7" s="79"/>
      <c r="AX7" s="79"/>
      <c r="AY7" s="79"/>
      <c r="AZ7" s="79"/>
      <c r="BA7" s="79"/>
      <c r="BB7" s="81"/>
      <c r="BC7" s="82"/>
      <c r="BD7" s="79"/>
      <c r="BE7" s="79"/>
      <c r="BF7" s="79"/>
      <c r="BG7" s="79"/>
      <c r="BH7" s="96"/>
      <c r="BI7" s="77">
        <v>914</v>
      </c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</row>
    <row r="8" spans="1:222" ht="21.75" customHeight="1">
      <c r="A8" s="66">
        <f t="shared" si="1"/>
        <v>2</v>
      </c>
      <c r="B8" s="148" t="s">
        <v>51</v>
      </c>
      <c r="C8" s="149" t="s">
        <v>52</v>
      </c>
      <c r="D8" s="143" t="s">
        <v>35</v>
      </c>
      <c r="E8" s="125">
        <f>F8+G8+M8+N8+O8</f>
        <v>27532</v>
      </c>
      <c r="F8" s="86">
        <v>4257</v>
      </c>
      <c r="G8" s="87">
        <f>IF(COUNT(H8:L8)&lt;1,0,LARGE(H8:L8,1))+IF(COUNT(H8:L8)&lt;2,0,LARGE(H8:L8,2))+IF(COUNT(H8:L8)&lt;3,0,LARGE(H8:L8,3))</f>
        <v>13968</v>
      </c>
      <c r="H8" s="88">
        <v>5460</v>
      </c>
      <c r="I8" s="89">
        <v>4248</v>
      </c>
      <c r="J8" s="89">
        <v>4260</v>
      </c>
      <c r="K8" s="89">
        <v>2100</v>
      </c>
      <c r="L8" s="89">
        <v>4248</v>
      </c>
      <c r="M8" s="90">
        <f>IF(COUNT(Q8:AT8)&lt;1,0,LARGE(Q8:AT8,1))+IF(COUNT(Q8:AT8)&lt;2,0,LARGE(Q8:AT8,2))+IF(COUNT(Q8:AT8)&lt;3,0,LARGE(Q8:AT8,3))+IF(COUNT(Q8:AT8)&lt;4,0,LARGE(Q8:AT8,4))</f>
        <v>7250</v>
      </c>
      <c r="N8" s="91">
        <f>IF(COUNT(BD8:BI8)&lt;1,0,LARGE(BD8:BI8,1))+IF(COUNT(BD8:BI8)&lt;2,0,LARGE(BD8:BI8,2))+IF(COUNT(BD8:BI8)&lt;3,0,LARGE(BD8:BI8,3))</f>
        <v>2057</v>
      </c>
      <c r="O8" s="92">
        <f>SUM(AU8:BC8)</f>
        <v>0</v>
      </c>
      <c r="P8" s="74"/>
      <c r="Q8" s="80"/>
      <c r="R8" s="80"/>
      <c r="S8" s="80"/>
      <c r="T8" s="80"/>
      <c r="U8" s="80"/>
      <c r="V8" s="93"/>
      <c r="W8" s="80">
        <v>1812</v>
      </c>
      <c r="X8" s="80">
        <v>1812</v>
      </c>
      <c r="Y8" s="80">
        <v>1814</v>
      </c>
      <c r="Z8" s="80">
        <v>1800</v>
      </c>
      <c r="AA8" s="80">
        <v>1812</v>
      </c>
      <c r="AB8" s="82">
        <v>1812</v>
      </c>
      <c r="AC8" s="80"/>
      <c r="AD8" s="80"/>
      <c r="AE8" s="80"/>
      <c r="AF8" s="80"/>
      <c r="AG8" s="94"/>
      <c r="AH8" s="82"/>
      <c r="AI8" s="79"/>
      <c r="AJ8" s="79"/>
      <c r="AK8" s="79"/>
      <c r="AL8" s="79"/>
      <c r="AM8" s="79"/>
      <c r="AN8" s="82"/>
      <c r="AO8" s="80"/>
      <c r="AP8" s="80"/>
      <c r="AQ8" s="80"/>
      <c r="AR8" s="80"/>
      <c r="AS8" s="80"/>
      <c r="AT8" s="82"/>
      <c r="AU8" s="79"/>
      <c r="AV8" s="79"/>
      <c r="AW8" s="79"/>
      <c r="AX8" s="79"/>
      <c r="AY8" s="79"/>
      <c r="AZ8" s="79"/>
      <c r="BA8" s="79"/>
      <c r="BB8" s="81"/>
      <c r="BC8" s="82"/>
      <c r="BD8" s="79">
        <v>1141</v>
      </c>
      <c r="BE8" s="95"/>
      <c r="BF8" s="95"/>
      <c r="BG8" s="95"/>
      <c r="BH8" s="81">
        <v>916</v>
      </c>
      <c r="BI8" s="82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</row>
    <row r="9" spans="1:222" ht="21.75" customHeight="1">
      <c r="A9" s="66">
        <f t="shared" si="1"/>
        <v>3</v>
      </c>
      <c r="B9" s="148" t="s">
        <v>55</v>
      </c>
      <c r="C9" s="149" t="s">
        <v>56</v>
      </c>
      <c r="D9" s="143" t="s">
        <v>43</v>
      </c>
      <c r="E9" s="125">
        <f>F9+G9+M9+N9+O9</f>
        <v>21085</v>
      </c>
      <c r="F9" s="86">
        <v>2730</v>
      </c>
      <c r="G9" s="87">
        <f>IF(COUNT(H9:L9)&lt;1,0,LARGE(H9:L9,1))+IF(COUNT(H9:L9)&lt;2,0,LARGE(H9:L9,2))+IF(COUNT(H9:L9)&lt;3,0,LARGE(H9:L9,3))</f>
        <v>8826</v>
      </c>
      <c r="H9" s="88">
        <v>2739</v>
      </c>
      <c r="I9" s="89">
        <v>3336</v>
      </c>
      <c r="J9" s="89">
        <v>2751</v>
      </c>
      <c r="K9" s="89">
        <v>2100</v>
      </c>
      <c r="L9" s="89">
        <v>2127</v>
      </c>
      <c r="M9" s="90">
        <f>IF(COUNT(Q9:AT9)&lt;1,0,LARGE(Q9:AT9,1))+IF(COUNT(Q9:AT9)&lt;2,0,LARGE(Q9:AT9,2))+IF(COUNT(Q9:AT9)&lt;3,0,LARGE(Q9:AT9,3))+IF(COUNT(Q9:AT9)&lt;4,0,LARGE(Q9:AT9,4))</f>
        <v>9529</v>
      </c>
      <c r="N9" s="91">
        <f>IF(COUNT(BD9:BI9)&lt;1,0,LARGE(BD9:BI9,1))+IF(COUNT(BD9:BI9)&lt;2,0,LARGE(BD9:BI9,2))+IF(COUNT(BD9:BI9)&lt;3,0,LARGE(BD9:BI9,3))</f>
        <v>0</v>
      </c>
      <c r="O9" s="92">
        <f>SUM(AU9:BC9)</f>
        <v>0</v>
      </c>
      <c r="P9" s="74"/>
      <c r="Q9" s="80">
        <v>2266</v>
      </c>
      <c r="R9" s="80">
        <v>2721</v>
      </c>
      <c r="S9" s="80"/>
      <c r="T9" s="80">
        <v>1662</v>
      </c>
      <c r="U9" s="80"/>
      <c r="V9" s="93">
        <v>2724</v>
      </c>
      <c r="W9" s="80"/>
      <c r="X9" s="80"/>
      <c r="Y9" s="80"/>
      <c r="Z9" s="80"/>
      <c r="AA9" s="80"/>
      <c r="AB9" s="82"/>
      <c r="AC9" s="80"/>
      <c r="AD9" s="80"/>
      <c r="AE9" s="80"/>
      <c r="AF9" s="80"/>
      <c r="AG9" s="94"/>
      <c r="AH9" s="82"/>
      <c r="AI9" s="79"/>
      <c r="AJ9" s="79"/>
      <c r="AK9" s="79">
        <v>1818</v>
      </c>
      <c r="AL9" s="79"/>
      <c r="AM9" s="79"/>
      <c r="AN9" s="82"/>
      <c r="AO9" s="80"/>
      <c r="AP9" s="80"/>
      <c r="AQ9" s="80"/>
      <c r="AR9" s="80"/>
      <c r="AS9" s="80"/>
      <c r="AT9" s="82"/>
      <c r="AU9" s="79"/>
      <c r="AV9" s="79"/>
      <c r="AW9" s="79"/>
      <c r="AX9" s="79"/>
      <c r="AY9" s="79"/>
      <c r="AZ9" s="79"/>
      <c r="BA9" s="79"/>
      <c r="BB9" s="81"/>
      <c r="BC9" s="82"/>
      <c r="BD9" s="79"/>
      <c r="BE9" s="79"/>
      <c r="BF9" s="79"/>
      <c r="BG9" s="95"/>
      <c r="BH9" s="96"/>
      <c r="BI9" s="82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</row>
    <row r="10" spans="1:64" ht="21.75" customHeight="1">
      <c r="A10" s="66">
        <f t="shared" si="1"/>
        <v>4</v>
      </c>
      <c r="B10" s="146" t="s">
        <v>58</v>
      </c>
      <c r="C10" s="147" t="s">
        <v>59</v>
      </c>
      <c r="D10" s="143" t="s">
        <v>31</v>
      </c>
      <c r="E10" s="125">
        <f>F10+G10+M10+N10+O10</f>
        <v>17607</v>
      </c>
      <c r="F10" s="86">
        <v>1527</v>
      </c>
      <c r="G10" s="87">
        <f>IF(COUNT(H10:L10)&lt;1,0,LARGE(H10:L10,1))+IF(COUNT(H10:L10)&lt;2,0,LARGE(H10:L10,2))+IF(COUNT(H10:L10)&lt;3,0,LARGE(H10:L10,3))</f>
        <v>10332</v>
      </c>
      <c r="H10" s="88">
        <v>4248</v>
      </c>
      <c r="I10" s="89">
        <v>1527</v>
      </c>
      <c r="J10" s="89">
        <v>3354</v>
      </c>
      <c r="K10" s="89">
        <v>1800</v>
      </c>
      <c r="L10" s="89">
        <v>2730</v>
      </c>
      <c r="M10" s="90">
        <f>IF(COUNT(Q10:AT10)&lt;1,0,LARGE(Q10:AT10,1))+IF(COUNT(Q10:AT10)&lt;2,0,LARGE(Q10:AT10,2))+IF(COUNT(Q10:AT10)&lt;3,0,LARGE(Q10:AT10,3))+IF(COUNT(Q10:AT10)&lt;4,0,LARGE(Q10:AT10,4))</f>
        <v>3924</v>
      </c>
      <c r="N10" s="91">
        <f>IF(COUNT(BD10:BI10)&lt;1,0,LARGE(BD10:BI10,1))+IF(COUNT(BD10:BI10)&lt;2,0,LARGE(BD10:BI10,2))+IF(COUNT(BD10:BI10)&lt;3,0,LARGE(BD10:BI10,3))</f>
        <v>1824</v>
      </c>
      <c r="O10" s="92">
        <f>SUM(AU10:BC10)</f>
        <v>0</v>
      </c>
      <c r="P10" s="74"/>
      <c r="Q10" s="80"/>
      <c r="R10" s="80"/>
      <c r="S10" s="80"/>
      <c r="T10" s="80"/>
      <c r="U10" s="80"/>
      <c r="V10" s="93"/>
      <c r="W10" s="80"/>
      <c r="X10" s="80"/>
      <c r="Y10" s="80"/>
      <c r="Z10" s="80"/>
      <c r="AA10" s="80"/>
      <c r="AB10" s="82"/>
      <c r="AC10" s="80"/>
      <c r="AD10" s="80">
        <v>1200</v>
      </c>
      <c r="AE10" s="80">
        <v>759</v>
      </c>
      <c r="AF10" s="80"/>
      <c r="AG10" s="94">
        <v>754</v>
      </c>
      <c r="AH10" s="82">
        <v>1211</v>
      </c>
      <c r="AI10" s="79"/>
      <c r="AJ10" s="79"/>
      <c r="AK10" s="79"/>
      <c r="AL10" s="79"/>
      <c r="AM10" s="79"/>
      <c r="AN10" s="82"/>
      <c r="AO10" s="80"/>
      <c r="AP10" s="80"/>
      <c r="AQ10" s="80"/>
      <c r="AR10" s="80"/>
      <c r="AS10" s="80"/>
      <c r="AT10" s="82"/>
      <c r="AU10" s="79"/>
      <c r="AV10" s="79"/>
      <c r="AW10" s="79"/>
      <c r="AX10" s="79"/>
      <c r="AY10" s="79"/>
      <c r="AZ10" s="79"/>
      <c r="BA10" s="79"/>
      <c r="BB10" s="81"/>
      <c r="BC10" s="82"/>
      <c r="BD10" s="80"/>
      <c r="BE10" s="79">
        <v>916</v>
      </c>
      <c r="BF10" s="79">
        <v>908</v>
      </c>
      <c r="BG10" s="95"/>
      <c r="BH10" s="96"/>
      <c r="BI10" s="82"/>
      <c r="BJ10" s="85"/>
      <c r="BK10" s="85"/>
      <c r="BL10" s="85"/>
    </row>
    <row r="11" spans="1:222" ht="21.75" customHeight="1">
      <c r="A11" s="66">
        <f t="shared" si="1"/>
        <v>5</v>
      </c>
      <c r="B11" s="112" t="s">
        <v>80</v>
      </c>
      <c r="C11" s="113" t="s">
        <v>81</v>
      </c>
      <c r="D11" s="128" t="s">
        <v>34</v>
      </c>
      <c r="E11" s="126">
        <f>F11+G11+M11+N11+O11</f>
        <v>16779</v>
      </c>
      <c r="F11" s="86">
        <v>2139</v>
      </c>
      <c r="G11" s="87">
        <f>IF(COUNT(H11:L11)&lt;1,0,LARGE(H11:L11,1))+IF(COUNT(H11:L11)&lt;2,0,LARGE(H11:L11,2))+IF(COUNT(H11:L11)&lt;3,0,LARGE(H11:L11,3))</f>
        <v>6393</v>
      </c>
      <c r="H11" s="88">
        <v>2130</v>
      </c>
      <c r="I11" s="89">
        <v>2127</v>
      </c>
      <c r="J11" s="89">
        <v>2136</v>
      </c>
      <c r="K11" s="89"/>
      <c r="L11" s="89"/>
      <c r="M11" s="90">
        <f>IF(COUNT(Q11:AT11)&lt;1,0,LARGE(Q11:AT11,1))+IF(COUNT(Q11:AT11)&lt;2,0,LARGE(Q11:AT11,2))+IF(COUNT(Q11:AT11)&lt;3,0,LARGE(Q11:AT11,3))+IF(COUNT(Q11:AT11)&lt;4,0,LARGE(Q11:AT11,4))</f>
        <v>6499</v>
      </c>
      <c r="N11" s="91">
        <f>IF(COUNT(BD11:BI11)&lt;1,0,LARGE(BD11:BI11,1))+IF(COUNT(BD11:BI11)&lt;2,0,LARGE(BD11:BI11,2))+IF(COUNT(BD11:BI11)&lt;3,0,LARGE(BD11:BI11,3))</f>
        <v>1748</v>
      </c>
      <c r="O11" s="92">
        <f>SUM(AU11:BC11)</f>
        <v>0</v>
      </c>
      <c r="P11" s="74"/>
      <c r="Q11" s="80">
        <v>605</v>
      </c>
      <c r="R11" s="80">
        <v>1361</v>
      </c>
      <c r="S11" s="80">
        <v>2270</v>
      </c>
      <c r="T11" s="80">
        <v>2112</v>
      </c>
      <c r="U11" s="80"/>
      <c r="V11" s="93">
        <v>756</v>
      </c>
      <c r="W11" s="80"/>
      <c r="X11" s="80"/>
      <c r="Y11" s="80"/>
      <c r="Z11" s="80"/>
      <c r="AA11" s="80"/>
      <c r="AB11" s="82"/>
      <c r="AC11" s="80"/>
      <c r="AD11" s="80"/>
      <c r="AE11" s="80"/>
      <c r="AF11" s="80"/>
      <c r="AG11" s="94"/>
      <c r="AH11" s="82"/>
      <c r="AI11" s="79"/>
      <c r="AJ11" s="79"/>
      <c r="AK11" s="79"/>
      <c r="AL11" s="79"/>
      <c r="AM11" s="79"/>
      <c r="AN11" s="82"/>
      <c r="AO11" s="80"/>
      <c r="AP11" s="80"/>
      <c r="AQ11" s="80"/>
      <c r="AR11" s="80"/>
      <c r="AS11" s="80"/>
      <c r="AT11" s="82"/>
      <c r="AU11" s="79"/>
      <c r="AV11" s="79"/>
      <c r="AW11" s="79"/>
      <c r="AX11" s="79"/>
      <c r="AY11" s="79"/>
      <c r="AZ11" s="79"/>
      <c r="BA11" s="79"/>
      <c r="BB11" s="81"/>
      <c r="BC11" s="82"/>
      <c r="BD11" s="80"/>
      <c r="BE11" s="79"/>
      <c r="BF11" s="79"/>
      <c r="BG11" s="79">
        <v>1366</v>
      </c>
      <c r="BH11" s="96"/>
      <c r="BI11" s="82">
        <v>382</v>
      </c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5"/>
      <c r="HF11" s="85"/>
      <c r="HG11" s="85"/>
      <c r="HH11" s="85"/>
      <c r="HI11" s="85"/>
      <c r="HJ11" s="85"/>
      <c r="HK11" s="85"/>
      <c r="HL11" s="85"/>
      <c r="HM11" s="85"/>
      <c r="HN11" s="85"/>
    </row>
    <row r="12" spans="1:61" s="85" customFormat="1" ht="21.75" customHeight="1">
      <c r="A12" s="66">
        <f t="shared" si="1"/>
        <v>6</v>
      </c>
      <c r="B12" s="148" t="s">
        <v>49</v>
      </c>
      <c r="C12" s="149" t="s">
        <v>50</v>
      </c>
      <c r="D12" s="143" t="s">
        <v>31</v>
      </c>
      <c r="E12" s="125">
        <f>F12+G12+M12+N12+O12</f>
        <v>15289</v>
      </c>
      <c r="F12" s="86">
        <v>3360</v>
      </c>
      <c r="G12" s="87">
        <f>IF(COUNT(H12:L12)&lt;1,0,LARGE(H12:L12,1))+IF(COUNT(H12:L12)&lt;2,0,LARGE(H12:L12,2))+IF(COUNT(H12:L12)&lt;3,0,LARGE(H12:L12,3))</f>
        <v>7236</v>
      </c>
      <c r="H12" s="88"/>
      <c r="I12" s="89"/>
      <c r="J12" s="89"/>
      <c r="K12" s="89">
        <v>3900</v>
      </c>
      <c r="L12" s="89">
        <v>3336</v>
      </c>
      <c r="M12" s="90">
        <f>IF(COUNT(Q12:AT12)&lt;1,0,LARGE(Q12:AT12,1))+IF(COUNT(Q12:AT12)&lt;2,0,LARGE(Q12:AT12,2))+IF(COUNT(Q12:AT12)&lt;3,0,LARGE(Q12:AT12,3))+IF(COUNT(Q12:AT12)&lt;4,0,LARGE(Q12:AT12,4))</f>
        <v>4078</v>
      </c>
      <c r="N12" s="91">
        <f>IF(COUNT(BD12:BI12)&lt;1,0,LARGE(BD12:BI12,1))+IF(COUNT(BD12:BI12)&lt;2,0,LARGE(BD12:BI12,2))+IF(COUNT(BD12:BI12)&lt;3,0,LARGE(BD12:BI12,3))</f>
        <v>615</v>
      </c>
      <c r="O12" s="92">
        <f>SUM(AU12:BC12)</f>
        <v>0</v>
      </c>
      <c r="P12" s="74"/>
      <c r="Q12" s="154"/>
      <c r="R12" s="80"/>
      <c r="S12" s="80"/>
      <c r="T12" s="80"/>
      <c r="U12" s="80"/>
      <c r="V12" s="93"/>
      <c r="W12" s="80"/>
      <c r="X12" s="80"/>
      <c r="Y12" s="80"/>
      <c r="Z12" s="80"/>
      <c r="AA12" s="80"/>
      <c r="AB12" s="82"/>
      <c r="AC12" s="80"/>
      <c r="AD12" s="80"/>
      <c r="AE12" s="80"/>
      <c r="AF12" s="80"/>
      <c r="AG12" s="94">
        <v>1812</v>
      </c>
      <c r="AH12" s="82">
        <v>2266</v>
      </c>
      <c r="AI12" s="79"/>
      <c r="AJ12" s="79"/>
      <c r="AK12" s="79"/>
      <c r="AL12" s="79"/>
      <c r="AM12" s="79"/>
      <c r="AN12" s="82"/>
      <c r="AO12" s="80"/>
      <c r="AP12" s="80"/>
      <c r="AQ12" s="80"/>
      <c r="AR12" s="80"/>
      <c r="AS12" s="80"/>
      <c r="AT12" s="82"/>
      <c r="AU12" s="79"/>
      <c r="AV12" s="79"/>
      <c r="AW12" s="79"/>
      <c r="AX12" s="79"/>
      <c r="AY12" s="79"/>
      <c r="AZ12" s="79"/>
      <c r="BA12" s="79"/>
      <c r="BB12" s="81"/>
      <c r="BC12" s="82"/>
      <c r="BD12" s="83"/>
      <c r="BE12" s="83"/>
      <c r="BF12" s="83"/>
      <c r="BG12" s="83"/>
      <c r="BH12" s="84"/>
      <c r="BI12" s="155">
        <v>615</v>
      </c>
    </row>
    <row r="13" spans="1:79" ht="21.75" customHeight="1">
      <c r="A13" s="66">
        <f t="shared" si="1"/>
        <v>7</v>
      </c>
      <c r="B13" s="148" t="s">
        <v>72</v>
      </c>
      <c r="C13" s="149" t="s">
        <v>73</v>
      </c>
      <c r="D13" s="143" t="s">
        <v>42</v>
      </c>
      <c r="E13" s="125">
        <f>F13+G13+M13+N13+O13</f>
        <v>13411</v>
      </c>
      <c r="F13" s="86">
        <v>1224</v>
      </c>
      <c r="G13" s="87">
        <f>IF(COUNT(H13:L13)&lt;1,0,LARGE(H13:L13,1))+IF(COUNT(H13:L13)&lt;2,0,LARGE(H13:L13,2))+IF(COUNT(H13:L13)&lt;3,0,LARGE(H13:L13,3))</f>
        <v>5802</v>
      </c>
      <c r="H13" s="88">
        <v>2130</v>
      </c>
      <c r="I13" s="89">
        <v>903</v>
      </c>
      <c r="J13" s="89">
        <v>2136</v>
      </c>
      <c r="K13" s="89">
        <v>1200</v>
      </c>
      <c r="L13" s="89">
        <v>1536</v>
      </c>
      <c r="M13" s="90">
        <f>IF(COUNT(Q13:AT13)&lt;1,0,LARGE(Q13:AT13,1))+IF(COUNT(Q13:AT13)&lt;2,0,LARGE(Q13:AT13,2))+IF(COUNT(Q13:AT13)&lt;3,0,LARGE(Q13:AT13,3))+IF(COUNT(Q13:AT13)&lt;4,0,LARGE(Q13:AT13,4))</f>
        <v>6045</v>
      </c>
      <c r="N13" s="91">
        <f>IF(COUNT(BD13:BI13)&lt;1,0,LARGE(BD13:BI13,1))+IF(COUNT(BD13:BI13)&lt;2,0,LARGE(BD13:BI13,2))+IF(COUNT(BD13:BI13)&lt;3,0,LARGE(BD13:BI13,3))</f>
        <v>0</v>
      </c>
      <c r="O13" s="92">
        <f>SUM(AU13:BC13)</f>
        <v>340</v>
      </c>
      <c r="P13" s="74"/>
      <c r="Q13" s="80">
        <v>302</v>
      </c>
      <c r="R13" s="80">
        <v>1662</v>
      </c>
      <c r="S13" s="80">
        <v>1662</v>
      </c>
      <c r="T13" s="80">
        <v>1058</v>
      </c>
      <c r="U13" s="80"/>
      <c r="V13" s="93">
        <v>1663</v>
      </c>
      <c r="W13" s="80"/>
      <c r="X13" s="80"/>
      <c r="Y13" s="80"/>
      <c r="Z13" s="80"/>
      <c r="AA13" s="80"/>
      <c r="AB13" s="82"/>
      <c r="AC13" s="80"/>
      <c r="AD13" s="80"/>
      <c r="AE13" s="80"/>
      <c r="AF13" s="80"/>
      <c r="AG13" s="94"/>
      <c r="AH13" s="82"/>
      <c r="AI13" s="79"/>
      <c r="AJ13" s="79"/>
      <c r="AK13" s="79"/>
      <c r="AL13" s="79"/>
      <c r="AM13" s="79"/>
      <c r="AN13" s="82"/>
      <c r="AO13" s="80"/>
      <c r="AP13" s="80"/>
      <c r="AQ13" s="80"/>
      <c r="AR13" s="80"/>
      <c r="AS13" s="80"/>
      <c r="AT13" s="82"/>
      <c r="AU13" s="79"/>
      <c r="AV13" s="79"/>
      <c r="AW13" s="79"/>
      <c r="AX13" s="79">
        <v>150</v>
      </c>
      <c r="AY13" s="79">
        <v>150</v>
      </c>
      <c r="AZ13" s="79">
        <v>40</v>
      </c>
      <c r="BA13" s="79"/>
      <c r="BB13" s="81"/>
      <c r="BC13" s="82"/>
      <c r="BD13" s="79"/>
      <c r="BE13" s="79"/>
      <c r="BF13" s="79"/>
      <c r="BG13" s="79"/>
      <c r="BH13" s="96"/>
      <c r="BI13" s="82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</row>
    <row r="14" spans="1:64" ht="21.75" customHeight="1">
      <c r="A14" s="66">
        <f t="shared" si="1"/>
        <v>8</v>
      </c>
      <c r="B14" s="122" t="s">
        <v>106</v>
      </c>
      <c r="C14" s="118" t="s">
        <v>107</v>
      </c>
      <c r="D14" s="132" t="s">
        <v>40</v>
      </c>
      <c r="E14" s="126">
        <f>F14+G14+M14+N14+O14</f>
        <v>10067</v>
      </c>
      <c r="F14" s="86">
        <v>615</v>
      </c>
      <c r="G14" s="87">
        <f>IF(COUNT(H14:L14)&lt;1,0,LARGE(H14:L14,1))+IF(COUNT(H14:L14)&lt;2,0,LARGE(H14:L14,2))+IF(COUNT(H14:L14)&lt;3,0,LARGE(H14:L14,3))</f>
        <v>3645</v>
      </c>
      <c r="H14" s="88">
        <v>1212</v>
      </c>
      <c r="I14" s="89"/>
      <c r="J14" s="89">
        <v>1533</v>
      </c>
      <c r="K14" s="89">
        <v>900</v>
      </c>
      <c r="L14" s="89">
        <v>306</v>
      </c>
      <c r="M14" s="90">
        <f>IF(COUNT(Q14:AT14)&lt;1,0,LARGE(Q14:AT14,1))+IF(COUNT(Q14:AT14)&lt;2,0,LARGE(Q14:AT14,2))+IF(COUNT(Q14:AT14)&lt;3,0,LARGE(Q14:AT14,3))+IF(COUNT(Q14:AT14)&lt;4,0,LARGE(Q14:AT14,4))</f>
        <v>4385</v>
      </c>
      <c r="N14" s="91">
        <f>IF(COUNT(BD14:BI14)&lt;1,0,LARGE(BD14:BI14,1))+IF(COUNT(BD14:BI14)&lt;2,0,LARGE(BD14:BI14,2))+IF(COUNT(BD14:BI14)&lt;3,0,LARGE(BD14:BI14,3))</f>
        <v>1062</v>
      </c>
      <c r="O14" s="92">
        <f>SUM(AU14:BC14)</f>
        <v>360</v>
      </c>
      <c r="P14" s="74"/>
      <c r="Q14" s="80">
        <v>604</v>
      </c>
      <c r="R14" s="80">
        <v>1058</v>
      </c>
      <c r="S14" s="80">
        <v>1210</v>
      </c>
      <c r="T14" s="80">
        <v>1360</v>
      </c>
      <c r="U14" s="80">
        <v>757</v>
      </c>
      <c r="V14" s="93">
        <v>452</v>
      </c>
      <c r="W14" s="80"/>
      <c r="X14" s="80"/>
      <c r="Y14" s="80"/>
      <c r="Z14" s="80"/>
      <c r="AA14" s="80"/>
      <c r="AB14" s="82"/>
      <c r="AC14" s="80"/>
      <c r="AD14" s="80"/>
      <c r="AE14" s="80"/>
      <c r="AF14" s="80"/>
      <c r="AG14" s="94"/>
      <c r="AH14" s="82"/>
      <c r="AI14" s="79"/>
      <c r="AJ14" s="79"/>
      <c r="AK14" s="79"/>
      <c r="AL14" s="79"/>
      <c r="AM14" s="79"/>
      <c r="AN14" s="82"/>
      <c r="AO14" s="80"/>
      <c r="AP14" s="80"/>
      <c r="AQ14" s="80"/>
      <c r="AR14" s="80"/>
      <c r="AS14" s="80"/>
      <c r="AT14" s="82"/>
      <c r="AU14" s="79"/>
      <c r="AV14" s="79"/>
      <c r="AW14" s="79"/>
      <c r="AX14" s="105"/>
      <c r="AY14" s="106"/>
      <c r="AZ14" s="107"/>
      <c r="BA14" s="105">
        <v>120</v>
      </c>
      <c r="BB14">
        <v>120</v>
      </c>
      <c r="BC14" s="103">
        <v>120</v>
      </c>
      <c r="BD14" s="79"/>
      <c r="BE14" s="79"/>
      <c r="BF14" s="79"/>
      <c r="BG14" s="79">
        <v>1062</v>
      </c>
      <c r="BH14" s="96"/>
      <c r="BI14" s="82"/>
      <c r="BJ14" s="85"/>
      <c r="BK14" s="85"/>
      <c r="BL14" s="85"/>
    </row>
    <row r="15" spans="1:61" s="85" customFormat="1" ht="21.75" customHeight="1">
      <c r="A15" s="66">
        <f t="shared" si="1"/>
        <v>9</v>
      </c>
      <c r="B15" s="148" t="s">
        <v>61</v>
      </c>
      <c r="C15" s="149" t="s">
        <v>62</v>
      </c>
      <c r="D15" s="143" t="s">
        <v>47</v>
      </c>
      <c r="E15" s="125">
        <f>F15+G15+M15+N15+O15</f>
        <v>9934</v>
      </c>
      <c r="F15" s="86"/>
      <c r="G15" s="87">
        <f>IF(COUNT(H15:L15)&lt;1,0,LARGE(H15:L15,1))+IF(COUNT(H15:L15)&lt;2,0,LARGE(H15:L15,2))+IF(COUNT(H15:L15)&lt;3,0,LARGE(H15:L15,3))</f>
        <v>4863</v>
      </c>
      <c r="H15" s="88"/>
      <c r="I15" s="89"/>
      <c r="J15" s="89">
        <v>924</v>
      </c>
      <c r="K15" s="89">
        <v>1800</v>
      </c>
      <c r="L15" s="89">
        <v>2139</v>
      </c>
      <c r="M15" s="90">
        <f>IF(COUNT(Q15:AT15)&lt;1,0,LARGE(Q15:AT15,1))+IF(COUNT(Q15:AT15)&lt;2,0,LARGE(Q15:AT15,2))+IF(COUNT(Q15:AT15)&lt;3,0,LARGE(Q15:AT15,3))+IF(COUNT(Q15:AT15)&lt;4,0,LARGE(Q15:AT15,4))</f>
        <v>4075</v>
      </c>
      <c r="N15" s="91">
        <f>IF(COUNT(BD15:BI15)&lt;1,0,LARGE(BD15:BI15,1))+IF(COUNT(BD15:BI15)&lt;2,0,LARGE(BD15:BI15,2))+IF(COUNT(BD15:BI15)&lt;3,0,LARGE(BD15:BI15,3))</f>
        <v>686</v>
      </c>
      <c r="O15" s="92">
        <f>SUM(AU15:BC15)</f>
        <v>310</v>
      </c>
      <c r="P15" s="74"/>
      <c r="Q15" s="80"/>
      <c r="R15" s="80"/>
      <c r="S15" s="80"/>
      <c r="T15" s="80"/>
      <c r="U15" s="80"/>
      <c r="V15" s="93"/>
      <c r="W15" s="80"/>
      <c r="X15" s="80"/>
      <c r="Y15" s="80"/>
      <c r="Z15" s="80"/>
      <c r="AA15" s="80"/>
      <c r="AB15" s="82"/>
      <c r="AC15" s="80"/>
      <c r="AD15" s="80"/>
      <c r="AE15" s="80"/>
      <c r="AF15" s="80"/>
      <c r="AG15" s="94"/>
      <c r="AH15" s="82"/>
      <c r="AI15" s="79"/>
      <c r="AJ15" s="79"/>
      <c r="AK15" s="79"/>
      <c r="AL15" s="79">
        <v>1812</v>
      </c>
      <c r="AM15" s="79">
        <v>1812</v>
      </c>
      <c r="AN15" s="82">
        <v>451</v>
      </c>
      <c r="AO15" s="80"/>
      <c r="AP15" s="80"/>
      <c r="AQ15" s="80"/>
      <c r="AR15" s="80"/>
      <c r="AS15" s="80"/>
      <c r="AT15" s="82"/>
      <c r="AU15" s="79"/>
      <c r="AV15" s="79"/>
      <c r="AW15" s="79"/>
      <c r="AX15" s="79"/>
      <c r="AY15" s="79"/>
      <c r="AZ15" s="79">
        <v>40</v>
      </c>
      <c r="BA15" s="79">
        <v>40</v>
      </c>
      <c r="BB15" s="81">
        <v>110</v>
      </c>
      <c r="BC15" s="82">
        <v>120</v>
      </c>
      <c r="BD15" s="80"/>
      <c r="BE15" s="79"/>
      <c r="BF15" s="79"/>
      <c r="BG15" s="79">
        <v>686</v>
      </c>
      <c r="BH15" s="96"/>
      <c r="BI15" s="82"/>
    </row>
    <row r="16" spans="1:222" ht="21.75" customHeight="1">
      <c r="A16" s="66">
        <f t="shared" si="1"/>
        <v>10</v>
      </c>
      <c r="B16" s="160" t="s">
        <v>66</v>
      </c>
      <c r="C16" s="161" t="s">
        <v>67</v>
      </c>
      <c r="D16" s="162" t="s">
        <v>35</v>
      </c>
      <c r="E16" s="163">
        <f>F16+G16+M16+N16+O16</f>
        <v>8878</v>
      </c>
      <c r="F16" s="86"/>
      <c r="G16" s="87">
        <f>IF(COUNT(H16:L16)&lt;1,0,LARGE(H16:L16,1))+IF(COUNT(H16:L16)&lt;2,0,LARGE(H16:L16,2))+IF(COUNT(H16:L16)&lt;3,0,LARGE(H16:L16,3))</f>
        <v>3033</v>
      </c>
      <c r="H16" s="88"/>
      <c r="I16" s="89">
        <v>1212</v>
      </c>
      <c r="J16" s="89">
        <v>921</v>
      </c>
      <c r="K16" s="89">
        <v>900</v>
      </c>
      <c r="L16" s="89">
        <v>621</v>
      </c>
      <c r="M16" s="90">
        <f>IF(COUNT(Q16:AT16)&lt;1,0,LARGE(Q16:AT16,1))+IF(COUNT(Q16:AT16)&lt;2,0,LARGE(Q16:AT16,2))+IF(COUNT(Q16:AT16)&lt;3,0,LARGE(Q16:AT16,3))+IF(COUNT(Q16:AT16)&lt;4,0,LARGE(Q16:AT16,4))</f>
        <v>4383</v>
      </c>
      <c r="N16" s="91">
        <f>IF(COUNT(BD16:BI16)&lt;1,0,LARGE(BD16:BI16,1))+IF(COUNT(BD16:BI16)&lt;2,0,LARGE(BD16:BI16,2))+IF(COUNT(BD16:BI16)&lt;3,0,LARGE(BD16:BI16,3))</f>
        <v>1222</v>
      </c>
      <c r="O16" s="92">
        <f>SUM(AU16:BC16)</f>
        <v>240</v>
      </c>
      <c r="P16" s="74"/>
      <c r="Q16" s="80"/>
      <c r="R16" s="80"/>
      <c r="S16" s="80"/>
      <c r="T16" s="80"/>
      <c r="U16" s="80"/>
      <c r="V16" s="93"/>
      <c r="W16" s="80">
        <v>1208</v>
      </c>
      <c r="X16" s="80"/>
      <c r="Y16" s="80">
        <v>1212</v>
      </c>
      <c r="Z16" s="80">
        <v>750</v>
      </c>
      <c r="AA16" s="80">
        <v>1206</v>
      </c>
      <c r="AB16" s="82">
        <v>757</v>
      </c>
      <c r="AC16" s="80"/>
      <c r="AD16" s="80"/>
      <c r="AE16" s="80"/>
      <c r="AF16" s="80"/>
      <c r="AG16" s="94"/>
      <c r="AH16" s="82"/>
      <c r="AI16" s="79"/>
      <c r="AJ16" s="79"/>
      <c r="AK16" s="79"/>
      <c r="AL16" s="79"/>
      <c r="AM16" s="79"/>
      <c r="AN16" s="82"/>
      <c r="AO16" s="80"/>
      <c r="AP16" s="80"/>
      <c r="AQ16" s="80"/>
      <c r="AR16" s="80"/>
      <c r="AS16" s="80"/>
      <c r="AT16" s="82"/>
      <c r="AU16" s="79"/>
      <c r="AV16" s="79"/>
      <c r="AW16" s="79"/>
      <c r="AX16" s="80"/>
      <c r="AY16" s="80"/>
      <c r="AZ16" s="79"/>
      <c r="BA16" s="79">
        <v>120</v>
      </c>
      <c r="BB16" s="81">
        <v>120</v>
      </c>
      <c r="BC16" s="82"/>
      <c r="BD16" s="98">
        <v>610</v>
      </c>
      <c r="BH16" s="98">
        <v>612</v>
      </c>
      <c r="BI16" s="99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  <c r="FX16" s="85"/>
      <c r="FY16" s="85"/>
      <c r="FZ16" s="85"/>
      <c r="GA16" s="85"/>
      <c r="GB16" s="85"/>
      <c r="GC16" s="85"/>
      <c r="GD16" s="85"/>
      <c r="GE16" s="85"/>
      <c r="GF16" s="85"/>
      <c r="GG16" s="85"/>
      <c r="GH16" s="85"/>
      <c r="GI16" s="85"/>
      <c r="GJ16" s="85"/>
      <c r="GK16" s="85"/>
      <c r="GL16" s="85"/>
      <c r="GM16" s="85"/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  <c r="GZ16" s="85"/>
      <c r="HA16" s="85"/>
      <c r="HB16" s="85"/>
      <c r="HC16" s="85"/>
      <c r="HD16" s="85"/>
      <c r="HE16" s="85"/>
      <c r="HF16" s="85"/>
      <c r="HG16" s="85"/>
      <c r="HH16" s="85"/>
      <c r="HI16" s="85"/>
      <c r="HJ16" s="85"/>
      <c r="HK16" s="85"/>
      <c r="HL16" s="85"/>
      <c r="HM16" s="85"/>
      <c r="HN16" s="85"/>
    </row>
    <row r="17" spans="1:79" ht="21.75" customHeight="1">
      <c r="A17" s="66">
        <f t="shared" si="1"/>
        <v>11</v>
      </c>
      <c r="B17" s="112" t="s">
        <v>108</v>
      </c>
      <c r="C17" s="113" t="s">
        <v>109</v>
      </c>
      <c r="D17" s="128" t="s">
        <v>31</v>
      </c>
      <c r="E17" s="126">
        <f>F17+G17+M17+N17+O17</f>
        <v>8471</v>
      </c>
      <c r="F17" s="86">
        <v>1533</v>
      </c>
      <c r="G17" s="87">
        <f>IF(COUNT(H17:L17)&lt;1,0,LARGE(H17:L17,1))+IF(COUNT(H17:L17)&lt;2,0,LARGE(H17:L17,2))+IF(COUNT(H17:L17)&lt;3,0,LARGE(H17:L17,3))</f>
        <v>600</v>
      </c>
      <c r="H17" s="88"/>
      <c r="I17" s="89"/>
      <c r="J17" s="89"/>
      <c r="K17" s="89">
        <v>600</v>
      </c>
      <c r="L17" s="89"/>
      <c r="M17" s="90">
        <f>IF(COUNT(Q17:AT17)&lt;1,0,LARGE(Q17:AT17,1))+IF(COUNT(Q17:AT17)&lt;2,0,LARGE(Q17:AT17,2))+IF(COUNT(Q17:AT17)&lt;3,0,LARGE(Q17:AT17,3))+IF(COUNT(Q17:AT17)&lt;4,0,LARGE(Q17:AT17,4))</f>
        <v>6338</v>
      </c>
      <c r="N17" s="91">
        <f>IF(COUNT(BD17:BI17)&lt;1,0,LARGE(BD17:BI17,1))+IF(COUNT(BD17:BI17)&lt;2,0,LARGE(BD17:BI17,2))+IF(COUNT(BD17:BI17)&lt;3,0,LARGE(BD17:BI17,3))</f>
        <v>0</v>
      </c>
      <c r="O17" s="92">
        <f>SUM(AU17:BC17)</f>
        <v>0</v>
      </c>
      <c r="P17" s="74"/>
      <c r="Q17" s="80"/>
      <c r="R17" s="80"/>
      <c r="S17" s="80"/>
      <c r="T17" s="80"/>
      <c r="U17" s="80"/>
      <c r="V17" s="93"/>
      <c r="W17" s="80"/>
      <c r="X17" s="80"/>
      <c r="Y17" s="80"/>
      <c r="Z17" s="80"/>
      <c r="AA17" s="80"/>
      <c r="AB17" s="82"/>
      <c r="AC17" s="80">
        <v>1812</v>
      </c>
      <c r="AD17" s="80">
        <v>1800</v>
      </c>
      <c r="AE17" s="80">
        <v>1814</v>
      </c>
      <c r="AF17" s="80"/>
      <c r="AG17" s="94"/>
      <c r="AH17" s="82">
        <v>912</v>
      </c>
      <c r="AI17" s="79"/>
      <c r="AJ17" s="79"/>
      <c r="AK17" s="79"/>
      <c r="AL17" s="79"/>
      <c r="AM17" s="79"/>
      <c r="AN17" s="82"/>
      <c r="AO17" s="80"/>
      <c r="AP17" s="80"/>
      <c r="AQ17" s="80"/>
      <c r="AR17" s="80"/>
      <c r="AS17" s="80"/>
      <c r="AT17" s="82"/>
      <c r="AU17" s="79"/>
      <c r="AV17" s="79"/>
      <c r="AW17" s="79"/>
      <c r="AX17" s="105"/>
      <c r="AY17" s="106"/>
      <c r="AZ17" s="107"/>
      <c r="BA17" s="105"/>
      <c r="BB17"/>
      <c r="BC17" s="103"/>
      <c r="BD17" s="79"/>
      <c r="BE17" s="79"/>
      <c r="BF17" s="79"/>
      <c r="BG17" s="95"/>
      <c r="BH17" s="81"/>
      <c r="BI17" s="82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</row>
    <row r="18" spans="1:61" s="85" customFormat="1" ht="21.75" customHeight="1">
      <c r="A18" s="66">
        <f t="shared" si="1"/>
        <v>12</v>
      </c>
      <c r="B18" s="148" t="s">
        <v>64</v>
      </c>
      <c r="C18" s="149" t="s">
        <v>65</v>
      </c>
      <c r="D18" s="143" t="s">
        <v>38</v>
      </c>
      <c r="E18" s="125">
        <f>F18+G18+M18+N18+O18</f>
        <v>7661</v>
      </c>
      <c r="F18" s="86"/>
      <c r="G18" s="87">
        <f>IF(COUNT(H18:L18)&lt;1,0,LARGE(H18:L18,1))+IF(COUNT(H18:L18)&lt;2,0,LARGE(H18:L18,2))+IF(COUNT(H18:L18)&lt;3,0,LARGE(H18:L18,3))</f>
        <v>3633</v>
      </c>
      <c r="H18" s="88">
        <v>900</v>
      </c>
      <c r="I18" s="89">
        <v>1215</v>
      </c>
      <c r="J18" s="89"/>
      <c r="K18" s="89">
        <v>1200</v>
      </c>
      <c r="L18" s="89">
        <v>1218</v>
      </c>
      <c r="M18" s="90">
        <f>IF(COUNT(Q18:AT18)&lt;1,0,LARGE(Q18:AT18,1))+IF(COUNT(Q18:AT18)&lt;2,0,LARGE(Q18:AT18,2))+IF(COUNT(Q18:AT18)&lt;3,0,LARGE(Q18:AT18,3))+IF(COUNT(Q18:AT18)&lt;4,0,LARGE(Q18:AT18,4))</f>
        <v>3186</v>
      </c>
      <c r="N18" s="91">
        <f>IF(COUNT(BD18:BI18)&lt;1,0,LARGE(BD18:BI18,1))+IF(COUNT(BD18:BI18)&lt;2,0,LARGE(BD18:BI18,2))+IF(COUNT(BD18:BI18)&lt;3,0,LARGE(BD18:BI18,3))</f>
        <v>232</v>
      </c>
      <c r="O18" s="92">
        <f>SUM(AU18:BC18)</f>
        <v>610</v>
      </c>
      <c r="P18" s="74"/>
      <c r="Q18" s="80"/>
      <c r="R18" s="80">
        <v>759</v>
      </c>
      <c r="S18" s="80">
        <v>610</v>
      </c>
      <c r="T18" s="80">
        <v>604</v>
      </c>
      <c r="U18" s="80">
        <v>1213</v>
      </c>
      <c r="V18" s="93">
        <v>302</v>
      </c>
      <c r="W18" s="80"/>
      <c r="X18" s="80"/>
      <c r="Y18" s="80"/>
      <c r="Z18" s="80"/>
      <c r="AA18" s="80"/>
      <c r="AB18" s="82"/>
      <c r="AC18" s="80"/>
      <c r="AD18" s="80"/>
      <c r="AE18" s="80"/>
      <c r="AF18" s="80"/>
      <c r="AG18" s="94"/>
      <c r="AH18" s="82"/>
      <c r="AI18" s="79"/>
      <c r="AJ18" s="79"/>
      <c r="AK18" s="79"/>
      <c r="AL18" s="79"/>
      <c r="AM18" s="79"/>
      <c r="AN18" s="82"/>
      <c r="AO18" s="80"/>
      <c r="AP18" s="80"/>
      <c r="AQ18" s="80"/>
      <c r="AR18" s="80"/>
      <c r="AS18" s="80"/>
      <c r="AT18" s="82"/>
      <c r="AU18" s="79"/>
      <c r="AV18" s="79"/>
      <c r="AW18" s="79"/>
      <c r="AX18" s="79">
        <v>150</v>
      </c>
      <c r="AY18" s="79">
        <v>70</v>
      </c>
      <c r="AZ18" s="79">
        <v>60</v>
      </c>
      <c r="BA18" s="79">
        <v>120</v>
      </c>
      <c r="BB18" s="81">
        <v>50</v>
      </c>
      <c r="BC18" s="82">
        <v>160</v>
      </c>
      <c r="BD18" s="80"/>
      <c r="BE18" s="79"/>
      <c r="BF18" s="79"/>
      <c r="BG18" s="79"/>
      <c r="BH18" s="96"/>
      <c r="BI18" s="82">
        <v>232</v>
      </c>
    </row>
    <row r="19" spans="1:222" s="85" customFormat="1" ht="21.75" customHeight="1">
      <c r="A19" s="66">
        <f t="shared" si="1"/>
        <v>13</v>
      </c>
      <c r="B19" s="112" t="s">
        <v>72</v>
      </c>
      <c r="C19" s="113" t="s">
        <v>76</v>
      </c>
      <c r="D19" s="128" t="s">
        <v>42</v>
      </c>
      <c r="E19" s="126">
        <f>F19+G19+M19+N19+O19</f>
        <v>7588</v>
      </c>
      <c r="F19" s="86">
        <v>1224</v>
      </c>
      <c r="G19" s="87">
        <f>IF(COUNT(H19:L19)&lt;1,0,LARGE(H19:L19,1))+IF(COUNT(H19:L19)&lt;2,0,LARGE(H19:L19,2))+IF(COUNT(H19:L19)&lt;3,0,LARGE(H19:L19,3))</f>
        <v>3330</v>
      </c>
      <c r="H19" s="88">
        <v>1518</v>
      </c>
      <c r="I19" s="89"/>
      <c r="J19" s="89">
        <v>612</v>
      </c>
      <c r="K19" s="89">
        <v>1200</v>
      </c>
      <c r="L19" s="89">
        <v>600</v>
      </c>
      <c r="M19" s="90">
        <f>IF(COUNT(Q19:AT19)&lt;1,0,LARGE(Q19:AT19,1))+IF(COUNT(Q19:AT19)&lt;2,0,LARGE(Q19:AT19,2))+IF(COUNT(Q19:AT19)&lt;3,0,LARGE(Q19:AT19,3))+IF(COUNT(Q19:AT19)&lt;4,0,LARGE(Q19:AT19,4))</f>
        <v>1971</v>
      </c>
      <c r="N19" s="91">
        <f>IF(COUNT(BD19:BI19)&lt;1,0,LARGE(BD19:BI19,1))+IF(COUNT(BD19:BI19)&lt;2,0,LARGE(BD19:BI19,2))+IF(COUNT(BD19:BI19)&lt;3,0,LARGE(BD19:BI19,3))</f>
        <v>533</v>
      </c>
      <c r="O19" s="92">
        <f>SUM(AU19:BC19)</f>
        <v>530</v>
      </c>
      <c r="P19" s="74"/>
      <c r="Q19" s="80"/>
      <c r="R19" s="80">
        <v>301</v>
      </c>
      <c r="S19" s="80">
        <v>458</v>
      </c>
      <c r="T19" s="80">
        <v>604</v>
      </c>
      <c r="U19" s="80">
        <v>456</v>
      </c>
      <c r="V19" s="93">
        <v>453</v>
      </c>
      <c r="W19" s="80"/>
      <c r="X19" s="80"/>
      <c r="Y19" s="80"/>
      <c r="Z19" s="80"/>
      <c r="AA19" s="80"/>
      <c r="AB19" s="82"/>
      <c r="AC19" s="80"/>
      <c r="AD19" s="80"/>
      <c r="AE19" s="80"/>
      <c r="AF19" s="80"/>
      <c r="AG19" s="94"/>
      <c r="AH19" s="82"/>
      <c r="AI19" s="79"/>
      <c r="AJ19" s="79"/>
      <c r="AK19" s="79"/>
      <c r="AL19" s="79"/>
      <c r="AM19" s="79"/>
      <c r="AN19" s="82"/>
      <c r="AO19" s="80"/>
      <c r="AP19" s="80"/>
      <c r="AQ19" s="80"/>
      <c r="AR19" s="80"/>
      <c r="AS19" s="80"/>
      <c r="AT19" s="82"/>
      <c r="AU19" s="79"/>
      <c r="AV19" s="79"/>
      <c r="AW19" s="79"/>
      <c r="AX19" s="79"/>
      <c r="AY19" s="79">
        <v>80</v>
      </c>
      <c r="AZ19" s="79">
        <v>110</v>
      </c>
      <c r="BA19" s="79">
        <v>110</v>
      </c>
      <c r="BB19" s="81">
        <v>150</v>
      </c>
      <c r="BC19" s="82">
        <v>80</v>
      </c>
      <c r="BD19" s="80"/>
      <c r="BE19" s="79"/>
      <c r="BF19" s="79"/>
      <c r="BG19" s="79">
        <v>533</v>
      </c>
      <c r="BH19" s="96"/>
      <c r="BI19" s="82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</row>
    <row r="20" spans="1:61" s="85" customFormat="1" ht="21.75" customHeight="1">
      <c r="A20" s="66">
        <f t="shared" si="1"/>
        <v>14</v>
      </c>
      <c r="B20" s="114" t="s">
        <v>79</v>
      </c>
      <c r="C20" s="115" t="s">
        <v>73</v>
      </c>
      <c r="D20" s="127" t="s">
        <v>39</v>
      </c>
      <c r="E20" s="126">
        <f>F20+G20+M20+N20+O20</f>
        <v>7538</v>
      </c>
      <c r="F20" s="86">
        <v>609</v>
      </c>
      <c r="G20" s="87">
        <f>IF(COUNT(H20:L20)&lt;1,0,LARGE(H20:L20,1))+IF(COUNT(H20:L20)&lt;2,0,LARGE(H20:L20,2))+IF(COUNT(H20:L20)&lt;3,0,LARGE(H20:L20,3))</f>
        <v>2757</v>
      </c>
      <c r="H20" s="88"/>
      <c r="I20" s="89">
        <v>918</v>
      </c>
      <c r="J20" s="89">
        <v>918</v>
      </c>
      <c r="K20" s="89">
        <v>900</v>
      </c>
      <c r="L20" s="89">
        <v>921</v>
      </c>
      <c r="M20" s="90">
        <f>IF(COUNT(Q20:AT20)&lt;1,0,LARGE(Q20:AT20,1))+IF(COUNT(Q20:AT20)&lt;2,0,LARGE(Q20:AT20,2))+IF(COUNT(Q20:AT20)&lt;3,0,LARGE(Q20:AT20,3))+IF(COUNT(Q20:AT20)&lt;4,0,LARGE(Q20:AT20,4))</f>
        <v>2877</v>
      </c>
      <c r="N20" s="91">
        <f>IF(COUNT(BD20:BI20)&lt;1,0,LARGE(BD20:BI20,1))+IF(COUNT(BD20:BI20)&lt;2,0,LARGE(BD20:BI20,2))+IF(COUNT(BD20:BI20)&lt;3,0,LARGE(BD20:BI20,3))</f>
        <v>535</v>
      </c>
      <c r="O20" s="92">
        <f>SUM(AU20:BC20)</f>
        <v>760</v>
      </c>
      <c r="P20" s="74"/>
      <c r="Q20" s="80"/>
      <c r="R20" s="80">
        <v>1059</v>
      </c>
      <c r="S20" s="80">
        <v>910</v>
      </c>
      <c r="T20" s="80">
        <v>603</v>
      </c>
      <c r="U20" s="80">
        <v>305</v>
      </c>
      <c r="V20" s="93">
        <v>300</v>
      </c>
      <c r="W20" s="80"/>
      <c r="X20" s="80"/>
      <c r="Y20" s="80"/>
      <c r="Z20" s="80"/>
      <c r="AA20" s="80"/>
      <c r="AB20" s="82"/>
      <c r="AC20" s="80"/>
      <c r="AD20" s="80"/>
      <c r="AE20" s="80"/>
      <c r="AF20" s="80"/>
      <c r="AG20" s="94"/>
      <c r="AH20" s="82"/>
      <c r="AI20" s="79"/>
      <c r="AJ20" s="79"/>
      <c r="AK20" s="79"/>
      <c r="AL20" s="79"/>
      <c r="AM20" s="79"/>
      <c r="AN20" s="82"/>
      <c r="AO20" s="80"/>
      <c r="AP20" s="80"/>
      <c r="AQ20" s="80"/>
      <c r="AR20" s="80"/>
      <c r="AS20" s="80"/>
      <c r="AT20" s="82"/>
      <c r="AU20" s="79"/>
      <c r="AV20" s="79"/>
      <c r="AW20" s="79"/>
      <c r="AX20" s="79">
        <v>80</v>
      </c>
      <c r="AY20" s="79">
        <v>150</v>
      </c>
      <c r="AZ20" s="79">
        <v>150</v>
      </c>
      <c r="BA20" s="79">
        <v>150</v>
      </c>
      <c r="BB20" s="81">
        <v>110</v>
      </c>
      <c r="BC20" s="82">
        <v>120</v>
      </c>
      <c r="BD20" s="79"/>
      <c r="BE20" s="79"/>
      <c r="BF20" s="79"/>
      <c r="BG20" s="79">
        <v>535</v>
      </c>
      <c r="BH20" s="81"/>
      <c r="BI20" s="82"/>
    </row>
    <row r="21" spans="1:61" s="85" customFormat="1" ht="21.75" customHeight="1">
      <c r="A21" s="66">
        <f t="shared" si="1"/>
        <v>15</v>
      </c>
      <c r="B21" s="117" t="s">
        <v>97</v>
      </c>
      <c r="C21" s="118" t="s">
        <v>98</v>
      </c>
      <c r="D21" s="129" t="s">
        <v>39</v>
      </c>
      <c r="E21" s="126">
        <f>F21+G21+M21+N21+O21</f>
        <v>7149</v>
      </c>
      <c r="F21" s="86">
        <v>918</v>
      </c>
      <c r="G21" s="87">
        <f>IF(COUNT(H21:L21)&lt;1,0,LARGE(H21:L21,1))+IF(COUNT(H21:L21)&lt;2,0,LARGE(H21:L21,2))+IF(COUNT(H21:L21)&lt;3,0,LARGE(H21:L21,3))</f>
        <v>2142</v>
      </c>
      <c r="H21" s="88">
        <v>1524</v>
      </c>
      <c r="I21" s="89"/>
      <c r="J21" s="89">
        <v>618</v>
      </c>
      <c r="K21" s="89"/>
      <c r="L21" s="89"/>
      <c r="M21" s="90">
        <f>IF(COUNT(Q21:AT21)&lt;1,0,LARGE(Q21:AT21,1))+IF(COUNT(Q21:AT21)&lt;2,0,LARGE(Q21:AT21,2))+IF(COUNT(Q21:AT21)&lt;3,0,LARGE(Q21:AT21,3))+IF(COUNT(Q21:AT21)&lt;4,0,LARGE(Q21:AT21,4))</f>
        <v>4089</v>
      </c>
      <c r="N21" s="91">
        <f>IF(COUNT(BD21:BI21)&lt;1,0,LARGE(BD21:BI21,1))+IF(COUNT(BD21:BI21)&lt;2,0,LARGE(BD21:BI21,2))+IF(COUNT(BD21:BI21)&lt;3,0,LARGE(BD21:BI21,3))</f>
        <v>0</v>
      </c>
      <c r="O21" s="92">
        <f>SUM(AU21:BC21)</f>
        <v>0</v>
      </c>
      <c r="P21" s="74"/>
      <c r="Q21" s="80">
        <v>1210</v>
      </c>
      <c r="R21" s="80">
        <v>760</v>
      </c>
      <c r="S21" s="80"/>
      <c r="T21" s="80"/>
      <c r="U21" s="80"/>
      <c r="V21" s="93">
        <v>2119</v>
      </c>
      <c r="W21" s="80"/>
      <c r="X21" s="80"/>
      <c r="Y21" s="80"/>
      <c r="Z21" s="80"/>
      <c r="AA21" s="80"/>
      <c r="AB21" s="82"/>
      <c r="AC21" s="80"/>
      <c r="AD21" s="80"/>
      <c r="AE21" s="80"/>
      <c r="AF21" s="80"/>
      <c r="AG21" s="94"/>
      <c r="AH21" s="82"/>
      <c r="AI21" s="79"/>
      <c r="AJ21" s="79"/>
      <c r="AK21" s="79"/>
      <c r="AL21" s="79"/>
      <c r="AM21" s="79"/>
      <c r="AN21" s="82"/>
      <c r="AO21" s="80"/>
      <c r="AP21" s="80"/>
      <c r="AQ21" s="80"/>
      <c r="AR21" s="80"/>
      <c r="AS21" s="80"/>
      <c r="AT21" s="82"/>
      <c r="AU21" s="79"/>
      <c r="AV21" s="79"/>
      <c r="AW21" s="79"/>
      <c r="AX21" s="79"/>
      <c r="AY21" s="79"/>
      <c r="AZ21" s="79"/>
      <c r="BA21" s="79"/>
      <c r="BB21" s="81"/>
      <c r="BC21" s="82"/>
      <c r="BD21" s="79"/>
      <c r="BE21" s="79"/>
      <c r="BF21" s="79"/>
      <c r="BG21" s="79"/>
      <c r="BH21" s="81"/>
      <c r="BI21" s="82"/>
    </row>
    <row r="22" spans="1:64" ht="21.75" customHeight="1">
      <c r="A22" s="66">
        <f t="shared" si="1"/>
        <v>16</v>
      </c>
      <c r="B22" s="112" t="s">
        <v>77</v>
      </c>
      <c r="C22" s="113" t="s">
        <v>78</v>
      </c>
      <c r="D22" s="128" t="s">
        <v>35</v>
      </c>
      <c r="E22" s="126">
        <f>F22+G22+M22+N22+O22</f>
        <v>6093</v>
      </c>
      <c r="F22" s="86"/>
      <c r="G22" s="87">
        <f>IF(COUNT(H22:L22)&lt;1,0,LARGE(H22:L22,1))+IF(COUNT(H22:L22)&lt;2,0,LARGE(H22:L22,2))+IF(COUNT(H22:L22)&lt;3,0,LARGE(H22:L22,3))</f>
        <v>3360</v>
      </c>
      <c r="H22" s="88"/>
      <c r="I22" s="89">
        <v>2748</v>
      </c>
      <c r="J22" s="89">
        <v>612</v>
      </c>
      <c r="K22" s="89"/>
      <c r="L22" s="89"/>
      <c r="M22" s="90">
        <f>IF(COUNT(Q22:AT22)&lt;1,0,LARGE(Q22:AT22,1))+IF(COUNT(Q22:AT22)&lt;2,0,LARGE(Q22:AT22,2))+IF(COUNT(Q22:AT22)&lt;3,0,LARGE(Q22:AT22,3))+IF(COUNT(Q22:AT22)&lt;4,0,LARGE(Q22:AT22,4))</f>
        <v>1975</v>
      </c>
      <c r="N22" s="91">
        <f>IF(COUNT(BD22:BI22)&lt;1,0,LARGE(BD22:BI22,1))+IF(COUNT(BD22:BI22)&lt;2,0,LARGE(BD22:BI22,2))+IF(COUNT(BD22:BI22)&lt;3,0,LARGE(BD22:BI22,3))</f>
        <v>458</v>
      </c>
      <c r="O22" s="92">
        <f>SUM(AU22:BC22)</f>
        <v>300</v>
      </c>
      <c r="P22" s="74"/>
      <c r="Q22" s="80"/>
      <c r="R22" s="80"/>
      <c r="S22" s="80"/>
      <c r="T22" s="80"/>
      <c r="U22" s="80"/>
      <c r="V22" s="93"/>
      <c r="W22" s="80"/>
      <c r="X22" s="80">
        <v>761</v>
      </c>
      <c r="Y22" s="80"/>
      <c r="Z22" s="80"/>
      <c r="AA22" s="80"/>
      <c r="AB22" s="82">
        <v>1214</v>
      </c>
      <c r="AC22" s="80"/>
      <c r="AD22" s="80"/>
      <c r="AE22" s="80"/>
      <c r="AF22" s="80"/>
      <c r="AG22" s="94"/>
      <c r="AH22" s="82"/>
      <c r="AI22" s="79"/>
      <c r="AJ22" s="79"/>
      <c r="AK22" s="79"/>
      <c r="AL22" s="79"/>
      <c r="AM22" s="79"/>
      <c r="AN22" s="82"/>
      <c r="AO22" s="80"/>
      <c r="AP22" s="80"/>
      <c r="AQ22" s="80"/>
      <c r="AR22" s="80"/>
      <c r="AS22" s="80"/>
      <c r="AT22" s="82"/>
      <c r="AU22" s="79"/>
      <c r="AV22" s="79"/>
      <c r="AW22" s="79"/>
      <c r="AX22" s="79"/>
      <c r="AY22" s="79"/>
      <c r="AZ22" s="79">
        <v>110</v>
      </c>
      <c r="BA22" s="79">
        <v>80</v>
      </c>
      <c r="BB22" s="81">
        <v>80</v>
      </c>
      <c r="BC22" s="82">
        <v>30</v>
      </c>
      <c r="BD22" s="79">
        <v>458</v>
      </c>
      <c r="BE22" s="79"/>
      <c r="BF22" s="79"/>
      <c r="BG22" s="79"/>
      <c r="BH22" s="96"/>
      <c r="BI22" s="82"/>
      <c r="BJ22" s="85"/>
      <c r="BK22" s="85"/>
      <c r="BL22" s="85"/>
    </row>
    <row r="23" spans="1:222" s="85" customFormat="1" ht="21.75" customHeight="1">
      <c r="A23" s="66">
        <f t="shared" si="1"/>
        <v>17</v>
      </c>
      <c r="B23" s="148" t="s">
        <v>60</v>
      </c>
      <c r="C23" s="149" t="s">
        <v>50</v>
      </c>
      <c r="D23" s="143" t="s">
        <v>35</v>
      </c>
      <c r="E23" s="125">
        <f>F23+G23+M23+N23+O23</f>
        <v>5919</v>
      </c>
      <c r="F23" s="86"/>
      <c r="G23" s="87">
        <f>IF(COUNT(H23:L23)&lt;1,0,LARGE(H23:L23,1))+IF(COUNT(H23:L23)&lt;2,0,LARGE(H23:L23,2))+IF(COUNT(H23:L23)&lt;3,0,LARGE(H23:L23,3))</f>
        <v>3054</v>
      </c>
      <c r="H23" s="88"/>
      <c r="I23" s="89">
        <v>1518</v>
      </c>
      <c r="J23" s="89">
        <v>1536</v>
      </c>
      <c r="K23" s="89"/>
      <c r="L23" s="89"/>
      <c r="M23" s="90">
        <f>IF(COUNT(Q23:AT23)&lt;1,0,LARGE(Q23:AT23,1))+IF(COUNT(Q23:AT23)&lt;2,0,LARGE(Q23:AT23,2))+IF(COUNT(Q23:AT23)&lt;3,0,LARGE(Q23:AT23,3))+IF(COUNT(Q23:AT23)&lt;4,0,LARGE(Q23:AT23,4))</f>
        <v>1967</v>
      </c>
      <c r="N23" s="91">
        <f>IF(COUNT(BD23:BI23)&lt;1,0,LARGE(BD23:BI23,1))+IF(COUNT(BD23:BI23)&lt;2,0,LARGE(BD23:BI23,2))+IF(COUNT(BD23:BI23)&lt;3,0,LARGE(BD23:BI23,3))</f>
        <v>538</v>
      </c>
      <c r="O23" s="92">
        <f>SUM(AU23:BC23)</f>
        <v>360</v>
      </c>
      <c r="P23" s="74"/>
      <c r="Q23" s="80"/>
      <c r="R23" s="80"/>
      <c r="S23" s="80"/>
      <c r="T23" s="80"/>
      <c r="U23" s="80"/>
      <c r="V23" s="93"/>
      <c r="W23" s="80">
        <v>756</v>
      </c>
      <c r="X23" s="80"/>
      <c r="Y23" s="80">
        <v>453</v>
      </c>
      <c r="Z23" s="80"/>
      <c r="AA23" s="80">
        <v>758</v>
      </c>
      <c r="AB23" s="82"/>
      <c r="AC23" s="80"/>
      <c r="AD23" s="80"/>
      <c r="AE23" s="80"/>
      <c r="AF23" s="80"/>
      <c r="AG23" s="94"/>
      <c r="AH23" s="82"/>
      <c r="AI23" s="79"/>
      <c r="AJ23" s="79"/>
      <c r="AK23" s="79"/>
      <c r="AL23" s="79"/>
      <c r="AM23" s="79"/>
      <c r="AN23" s="82"/>
      <c r="AO23" s="80"/>
      <c r="AP23" s="80"/>
      <c r="AQ23" s="80"/>
      <c r="AR23" s="80"/>
      <c r="AS23" s="80"/>
      <c r="AT23" s="82"/>
      <c r="AU23" s="79"/>
      <c r="AV23" s="79"/>
      <c r="AW23" s="79"/>
      <c r="AX23" s="79"/>
      <c r="AY23" s="79"/>
      <c r="AZ23" s="79">
        <v>30</v>
      </c>
      <c r="BA23" s="79">
        <v>80</v>
      </c>
      <c r="BB23" s="81">
        <v>150</v>
      </c>
      <c r="BC23" s="82">
        <v>100</v>
      </c>
      <c r="BD23" s="79"/>
      <c r="BE23" s="95"/>
      <c r="BF23" s="95"/>
      <c r="BG23" s="79"/>
      <c r="BH23" s="81">
        <v>384</v>
      </c>
      <c r="BI23" s="82">
        <v>154</v>
      </c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</row>
    <row r="24" spans="1:61" s="85" customFormat="1" ht="21.75" customHeight="1">
      <c r="A24" s="66">
        <f t="shared" si="1"/>
        <v>18</v>
      </c>
      <c r="B24" s="146" t="s">
        <v>100</v>
      </c>
      <c r="C24" s="147" t="s">
        <v>101</v>
      </c>
      <c r="D24" s="143" t="s">
        <v>31</v>
      </c>
      <c r="E24" s="125">
        <f>F24+G24+M24+N24+O24</f>
        <v>5887</v>
      </c>
      <c r="F24" s="86"/>
      <c r="G24" s="87">
        <f>IF(COUNT(H24:L24)&lt;1,0,LARGE(H24:L24,1))+IF(COUNT(H24:L24)&lt;2,0,LARGE(H24:L24,2))+IF(COUNT(H24:L24)&lt;3,0,LARGE(H24:L24,3))</f>
        <v>2412</v>
      </c>
      <c r="H24" s="88"/>
      <c r="I24" s="89">
        <v>606</v>
      </c>
      <c r="J24" s="89">
        <v>303</v>
      </c>
      <c r="K24" s="89">
        <v>1200</v>
      </c>
      <c r="L24" s="89">
        <v>606</v>
      </c>
      <c r="M24" s="90">
        <f>IF(COUNT(Q24:AT24)&lt;1,0,LARGE(Q24:AT24,1))+IF(COUNT(Q24:AT24)&lt;2,0,LARGE(Q24:AT24,2))+IF(COUNT(Q24:AT24)&lt;3,0,LARGE(Q24:AT24,3))+IF(COUNT(Q24:AT24)&lt;4,0,LARGE(Q24:AT24,4))</f>
        <v>2871</v>
      </c>
      <c r="N24" s="91">
        <f>IF(COUNT(BD24:BI24)&lt;1,0,LARGE(BD24:BI24,1))+IF(COUNT(BD24:BI24)&lt;2,0,LARGE(BD24:BI24,2))+IF(COUNT(BD24:BI24)&lt;3,0,LARGE(BD24:BI24,3))</f>
        <v>604</v>
      </c>
      <c r="O24" s="92">
        <f>SUM(AU24:BC24)</f>
        <v>0</v>
      </c>
      <c r="P24" s="74"/>
      <c r="Q24" s="80"/>
      <c r="R24" s="80"/>
      <c r="S24" s="80"/>
      <c r="T24" s="80"/>
      <c r="U24" s="80"/>
      <c r="V24" s="93"/>
      <c r="W24" s="80"/>
      <c r="X24" s="80"/>
      <c r="Y24" s="80"/>
      <c r="Z24" s="80"/>
      <c r="AA24" s="80"/>
      <c r="AB24" s="82"/>
      <c r="AC24" s="80"/>
      <c r="AD24" s="80"/>
      <c r="AE24" s="80"/>
      <c r="AF24" s="80">
        <v>1812</v>
      </c>
      <c r="AG24" s="94">
        <v>455</v>
      </c>
      <c r="AH24" s="82">
        <v>604</v>
      </c>
      <c r="AI24" s="79"/>
      <c r="AJ24" s="79"/>
      <c r="AK24" s="79"/>
      <c r="AL24" s="79"/>
      <c r="AM24" s="79"/>
      <c r="AN24" s="82"/>
      <c r="AO24" s="80"/>
      <c r="AP24" s="80"/>
      <c r="AQ24" s="80"/>
      <c r="AR24" s="80"/>
      <c r="AS24" s="80"/>
      <c r="AT24" s="82"/>
      <c r="AU24" s="79"/>
      <c r="AV24" s="79"/>
      <c r="AW24" s="79"/>
      <c r="AX24" s="79"/>
      <c r="AY24" s="79"/>
      <c r="AZ24" s="79"/>
      <c r="BA24" s="79"/>
      <c r="BB24" s="81"/>
      <c r="BC24" s="82"/>
      <c r="BD24" s="79"/>
      <c r="BE24" s="95"/>
      <c r="BF24" s="79">
        <v>604</v>
      </c>
      <c r="BG24" s="95"/>
      <c r="BH24" s="96"/>
      <c r="BI24" s="82"/>
    </row>
    <row r="25" spans="1:61" s="85" customFormat="1" ht="21.75" customHeight="1">
      <c r="A25" s="66">
        <f t="shared" si="1"/>
        <v>19</v>
      </c>
      <c r="B25" s="112" t="s">
        <v>102</v>
      </c>
      <c r="C25" s="113" t="s">
        <v>62</v>
      </c>
      <c r="D25" s="128" t="s">
        <v>31</v>
      </c>
      <c r="E25" s="126">
        <f>F25+G25+M25+N25+O25</f>
        <v>5576</v>
      </c>
      <c r="F25" s="86">
        <v>612</v>
      </c>
      <c r="G25" s="87">
        <f>IF(COUNT(H25:L25)&lt;1,0,LARGE(H25:L25,1))+IF(COUNT(H25:L25)&lt;2,0,LARGE(H25:L25,2))+IF(COUNT(H25:L25)&lt;3,0,LARGE(H25:L25,3))</f>
        <v>1500</v>
      </c>
      <c r="H25" s="88"/>
      <c r="I25" s="89"/>
      <c r="J25" s="89"/>
      <c r="K25" s="89">
        <v>900</v>
      </c>
      <c r="L25" s="89">
        <v>600</v>
      </c>
      <c r="M25" s="90">
        <f>IF(COUNT(Q25:AT25)&lt;1,0,LARGE(Q25:AT25,1))+IF(COUNT(Q25:AT25)&lt;2,0,LARGE(Q25:AT25,2))+IF(COUNT(Q25:AT25)&lt;3,0,LARGE(Q25:AT25,3))+IF(COUNT(Q25:AT25)&lt;4,0,LARGE(Q25:AT25,4))</f>
        <v>3464</v>
      </c>
      <c r="N25" s="91">
        <f>IF(COUNT(BD25:BI25)&lt;1,0,LARGE(BD25:BI25,1))+IF(COUNT(BD25:BI25)&lt;2,0,LARGE(BD25:BI25,2))+IF(COUNT(BD25:BI25)&lt;3,0,LARGE(BD25:BI25,3))</f>
        <v>0</v>
      </c>
      <c r="O25" s="92">
        <f>SUM(AU25:BC25)</f>
        <v>0</v>
      </c>
      <c r="P25" s="74"/>
      <c r="Q25" s="80"/>
      <c r="R25" s="80"/>
      <c r="S25" s="80"/>
      <c r="T25" s="80"/>
      <c r="U25" s="80"/>
      <c r="V25" s="93"/>
      <c r="W25" s="80"/>
      <c r="X25" s="80"/>
      <c r="Y25" s="80"/>
      <c r="Z25" s="80"/>
      <c r="AA25" s="80"/>
      <c r="AB25" s="82"/>
      <c r="AC25" s="80">
        <v>1206</v>
      </c>
      <c r="AD25" s="80"/>
      <c r="AE25" s="80"/>
      <c r="AF25" s="80"/>
      <c r="AG25" s="94"/>
      <c r="AH25" s="82">
        <v>450</v>
      </c>
      <c r="AI25" s="79"/>
      <c r="AJ25" s="79"/>
      <c r="AK25" s="79"/>
      <c r="AL25" s="79"/>
      <c r="AM25" s="79"/>
      <c r="AN25" s="82"/>
      <c r="AO25" s="80"/>
      <c r="AP25" s="80"/>
      <c r="AQ25" s="80">
        <v>1808</v>
      </c>
      <c r="AR25" s="80"/>
      <c r="AS25" s="80"/>
      <c r="AT25" s="82"/>
      <c r="AU25" s="79"/>
      <c r="AV25" s="79"/>
      <c r="AW25" s="79"/>
      <c r="AX25" s="105"/>
      <c r="AY25" s="106"/>
      <c r="AZ25" s="107"/>
      <c r="BA25" s="105"/>
      <c r="BB25"/>
      <c r="BC25" s="103"/>
      <c r="BD25" s="80"/>
      <c r="BE25" s="79"/>
      <c r="BF25" s="79"/>
      <c r="BG25" s="95"/>
      <c r="BH25" s="81"/>
      <c r="BI25" s="82"/>
    </row>
    <row r="26" spans="1:61" s="85" customFormat="1" ht="21.75" customHeight="1">
      <c r="A26" s="66">
        <f t="shared" si="1"/>
        <v>20</v>
      </c>
      <c r="B26" s="112" t="s">
        <v>137</v>
      </c>
      <c r="C26" s="113" t="s">
        <v>107</v>
      </c>
      <c r="D26" s="128" t="s">
        <v>33</v>
      </c>
      <c r="E26" s="126">
        <f>F26+G26+M26+N26+O26</f>
        <v>5164</v>
      </c>
      <c r="F26" s="86"/>
      <c r="G26" s="87">
        <f>IF(COUNT(H26:L26)&lt;1,0,LARGE(H26:L26,1))+IF(COUNT(H26:L26)&lt;2,0,LARGE(H26:L26,2))+IF(COUNT(H26:L26)&lt;3,0,LARGE(H26:L26,3))</f>
        <v>921</v>
      </c>
      <c r="H26" s="88"/>
      <c r="I26" s="89"/>
      <c r="J26" s="89">
        <v>921</v>
      </c>
      <c r="K26" s="89"/>
      <c r="L26" s="89"/>
      <c r="M26" s="90">
        <f>IF(COUNT(Q26:AT26)&lt;1,0,LARGE(Q26:AT26,1))+IF(COUNT(Q26:AT26)&lt;2,0,LARGE(Q26:AT26,2))+IF(COUNT(Q26:AT26)&lt;3,0,LARGE(Q26:AT26,3))+IF(COUNT(Q26:AT26)&lt;4,0,LARGE(Q26:AT26,4))</f>
        <v>4243</v>
      </c>
      <c r="N26" s="91">
        <f>IF(COUNT(BD26:BI26)&lt;1,0,LARGE(BD26:BI26,1))+IF(COUNT(BD26:BI26)&lt;2,0,LARGE(BD26:BI26,2))+IF(COUNT(BD26:BI26)&lt;3,0,LARGE(BD26:BI26,3))</f>
        <v>0</v>
      </c>
      <c r="O26" s="92">
        <f>SUM(AU26:BC26)</f>
        <v>0</v>
      </c>
      <c r="P26" s="74"/>
      <c r="Q26" s="80"/>
      <c r="R26" s="80"/>
      <c r="S26" s="80"/>
      <c r="T26" s="80"/>
      <c r="U26" s="80"/>
      <c r="V26" s="93"/>
      <c r="W26" s="80"/>
      <c r="X26" s="80"/>
      <c r="Y26" s="80"/>
      <c r="Z26" s="80"/>
      <c r="AA26" s="80"/>
      <c r="AB26" s="82"/>
      <c r="AC26" s="80"/>
      <c r="AD26" s="80"/>
      <c r="AE26" s="80"/>
      <c r="AF26" s="80"/>
      <c r="AG26" s="94"/>
      <c r="AH26" s="82"/>
      <c r="AI26" s="79"/>
      <c r="AJ26" s="79"/>
      <c r="AK26" s="79">
        <v>1214</v>
      </c>
      <c r="AL26" s="79"/>
      <c r="AM26" s="79">
        <v>1213</v>
      </c>
      <c r="AN26" s="82">
        <v>1816</v>
      </c>
      <c r="AO26" s="80"/>
      <c r="AP26" s="80"/>
      <c r="AQ26" s="80"/>
      <c r="AR26" s="80"/>
      <c r="AS26" s="80"/>
      <c r="AT26" s="82"/>
      <c r="AU26" s="79"/>
      <c r="AV26" s="79"/>
      <c r="AW26" s="79"/>
      <c r="AX26" s="79"/>
      <c r="AY26" s="79"/>
      <c r="AZ26" s="79"/>
      <c r="BA26" s="79"/>
      <c r="BB26" s="81"/>
      <c r="BC26" s="82"/>
      <c r="BD26" s="79"/>
      <c r="BE26" s="95"/>
      <c r="BF26" s="79"/>
      <c r="BG26" s="79"/>
      <c r="BH26" s="81"/>
      <c r="BI26" s="82"/>
    </row>
    <row r="27" spans="1:61" s="85" customFormat="1" ht="21.75" customHeight="1">
      <c r="A27" s="66">
        <f t="shared" si="1"/>
        <v>21</v>
      </c>
      <c r="B27" s="112" t="s">
        <v>135</v>
      </c>
      <c r="C27" s="113" t="s">
        <v>54</v>
      </c>
      <c r="D27" s="127" t="s">
        <v>38</v>
      </c>
      <c r="E27" s="126">
        <f>F27+G27+M27+N27+O27</f>
        <v>5085</v>
      </c>
      <c r="F27" s="86"/>
      <c r="G27" s="87">
        <f>IF(COUNT(H27:L27)&lt;1,0,LARGE(H27:L27,1))+IF(COUNT(H27:L27)&lt;2,0,LARGE(H27:L27,2))+IF(COUNT(H27:L27)&lt;3,0,LARGE(H27:L27,3))</f>
        <v>3345</v>
      </c>
      <c r="H27" s="88">
        <v>1212</v>
      </c>
      <c r="I27" s="89">
        <v>600</v>
      </c>
      <c r="J27" s="89">
        <v>1233</v>
      </c>
      <c r="K27" s="89">
        <v>900</v>
      </c>
      <c r="L27" s="89"/>
      <c r="M27" s="90">
        <f>IF(COUNT(Q27:AT27)&lt;1,0,LARGE(Q27:AT27,1))+IF(COUNT(Q27:AT27)&lt;2,0,LARGE(Q27:AT27,2))+IF(COUNT(Q27:AT27)&lt;3,0,LARGE(Q27:AT27,3))+IF(COUNT(Q27:AT27)&lt;4,0,LARGE(Q27:AT27,4))</f>
        <v>1670</v>
      </c>
      <c r="N27" s="91">
        <f>IF(COUNT(BD27:BI27)&lt;1,0,LARGE(BD27:BI27,1))+IF(COUNT(BD27:BI27)&lt;2,0,LARGE(BD27:BI27,2))+IF(COUNT(BD27:BI27)&lt;3,0,LARGE(BD27:BI27,3))</f>
        <v>0</v>
      </c>
      <c r="O27" s="92">
        <f>SUM(AU27:BC27)</f>
        <v>70</v>
      </c>
      <c r="P27" s="74"/>
      <c r="Q27" s="80"/>
      <c r="R27" s="80">
        <v>302</v>
      </c>
      <c r="S27" s="80">
        <v>608</v>
      </c>
      <c r="T27" s="80"/>
      <c r="U27" s="80"/>
      <c r="V27" s="93">
        <v>760</v>
      </c>
      <c r="W27" s="80"/>
      <c r="X27" s="80"/>
      <c r="Y27" s="80"/>
      <c r="Z27" s="80"/>
      <c r="AA27" s="80"/>
      <c r="AB27" s="82"/>
      <c r="AC27" s="80"/>
      <c r="AD27" s="80"/>
      <c r="AE27" s="80"/>
      <c r="AF27" s="80"/>
      <c r="AG27" s="94"/>
      <c r="AH27" s="82"/>
      <c r="AI27" s="79"/>
      <c r="AJ27" s="79"/>
      <c r="AK27" s="79"/>
      <c r="AL27" s="79"/>
      <c r="AM27" s="79"/>
      <c r="AN27" s="82"/>
      <c r="AO27" s="80"/>
      <c r="AP27" s="80"/>
      <c r="AQ27" s="80"/>
      <c r="AR27" s="80"/>
      <c r="AS27" s="80"/>
      <c r="AT27" s="82"/>
      <c r="AU27" s="79"/>
      <c r="AV27" s="79"/>
      <c r="AW27" s="79"/>
      <c r="AX27" s="79">
        <v>40</v>
      </c>
      <c r="AY27" s="79">
        <v>30</v>
      </c>
      <c r="AZ27" s="79"/>
      <c r="BA27" s="79"/>
      <c r="BB27" s="81"/>
      <c r="BC27" s="82"/>
      <c r="BD27" s="79"/>
      <c r="BE27" s="95"/>
      <c r="BF27" s="95"/>
      <c r="BG27" s="79"/>
      <c r="BH27" s="81"/>
      <c r="BI27" s="82"/>
    </row>
    <row r="28" spans="1:79" s="85" customFormat="1" ht="21.75" customHeight="1">
      <c r="A28" s="66">
        <f t="shared" si="1"/>
        <v>22</v>
      </c>
      <c r="B28" s="117" t="s">
        <v>82</v>
      </c>
      <c r="C28" s="152" t="s">
        <v>83</v>
      </c>
      <c r="D28" s="153" t="s">
        <v>180</v>
      </c>
      <c r="E28" s="125">
        <f>F28+G28+M28+N28+O28</f>
        <v>4702</v>
      </c>
      <c r="F28" s="86"/>
      <c r="G28" s="87">
        <f>IF(COUNT(H28:L28)&lt;1,0,LARGE(H28:L28,1))+IF(COUNT(H28:L28)&lt;2,0,LARGE(H28:L28,2))+IF(COUNT(H28:L28)&lt;3,0,LARGE(H28:L28,3))</f>
        <v>2742</v>
      </c>
      <c r="H28" s="88"/>
      <c r="I28" s="89"/>
      <c r="J28" s="89">
        <v>618</v>
      </c>
      <c r="K28" s="89">
        <v>900</v>
      </c>
      <c r="L28" s="89">
        <v>1224</v>
      </c>
      <c r="M28" s="90">
        <f>IF(COUNT(Q28:AT28)&lt;1,0,LARGE(Q28:AT28,1))+IF(COUNT(Q28:AT28)&lt;2,0,LARGE(Q28:AT28,2))+IF(COUNT(Q28:AT28)&lt;3,0,LARGE(Q28:AT28,3))+IF(COUNT(Q28:AT28)&lt;4,0,LARGE(Q28:AT28,4))</f>
        <v>1960</v>
      </c>
      <c r="N28" s="91">
        <f>IF(COUNT(BD28:BI28)&lt;1,0,LARGE(BD28:BI28,1))+IF(COUNT(BD28:BI28)&lt;2,0,LARGE(BD28:BI28,2))+IF(COUNT(BD28:BI28)&lt;3,0,LARGE(BD28:BI28,3))</f>
        <v>0</v>
      </c>
      <c r="O28" s="92">
        <f>SUM(AU28:BC28)</f>
        <v>0</v>
      </c>
      <c r="P28" s="74"/>
      <c r="Q28" s="80"/>
      <c r="R28" s="80"/>
      <c r="S28" s="80"/>
      <c r="T28" s="80"/>
      <c r="U28" s="80"/>
      <c r="V28" s="93"/>
      <c r="W28" s="80"/>
      <c r="X28" s="80"/>
      <c r="Y28" s="80"/>
      <c r="Z28" s="80"/>
      <c r="AA28" s="80"/>
      <c r="AB28" s="82"/>
      <c r="AC28" s="80"/>
      <c r="AD28" s="80"/>
      <c r="AE28" s="80"/>
      <c r="AF28" s="80"/>
      <c r="AG28" s="94"/>
      <c r="AH28" s="82"/>
      <c r="AI28" s="79"/>
      <c r="AJ28" s="79"/>
      <c r="AK28" s="79"/>
      <c r="AL28" s="79">
        <v>754</v>
      </c>
      <c r="AM28" s="79">
        <v>452</v>
      </c>
      <c r="AN28" s="82">
        <v>754</v>
      </c>
      <c r="AO28" s="80"/>
      <c r="AP28" s="80"/>
      <c r="AQ28" s="80"/>
      <c r="AR28" s="80"/>
      <c r="AS28" s="80"/>
      <c r="AT28" s="82"/>
      <c r="AU28" s="79"/>
      <c r="AV28" s="79"/>
      <c r="AW28" s="79"/>
      <c r="AX28" s="79"/>
      <c r="AY28" s="79"/>
      <c r="AZ28" s="79"/>
      <c r="BA28" s="79"/>
      <c r="BB28" s="81"/>
      <c r="BC28" s="82"/>
      <c r="BD28" s="80"/>
      <c r="BE28" s="79"/>
      <c r="BF28" s="79"/>
      <c r="BG28" s="95"/>
      <c r="BH28" s="96"/>
      <c r="BI28" s="82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</row>
    <row r="29" spans="1:61" s="85" customFormat="1" ht="21.75" customHeight="1">
      <c r="A29" s="66">
        <f t="shared" si="1"/>
        <v>23</v>
      </c>
      <c r="B29" s="116" t="s">
        <v>68</v>
      </c>
      <c r="C29" s="113" t="s">
        <v>69</v>
      </c>
      <c r="D29" s="128" t="s">
        <v>39</v>
      </c>
      <c r="E29" s="125">
        <f>F29+G29+M29+N29+O29</f>
        <v>4547</v>
      </c>
      <c r="F29" s="86">
        <v>300</v>
      </c>
      <c r="G29" s="87">
        <f>IF(COUNT(H29:L29)&lt;1,0,LARGE(H29:L29,1))+IF(COUNT(H29:L29)&lt;2,0,LARGE(H29:L29,2))+IF(COUNT(H29:L29)&lt;3,0,LARGE(H29:L29,3))</f>
        <v>1221</v>
      </c>
      <c r="H29" s="88"/>
      <c r="I29" s="89">
        <v>615</v>
      </c>
      <c r="J29" s="89">
        <v>606</v>
      </c>
      <c r="K29" s="89"/>
      <c r="L29" s="89"/>
      <c r="M29" s="90">
        <f>IF(COUNT(Q29:AT29)&lt;1,0,LARGE(Q29:AT29,1))+IF(COUNT(Q29:AT29)&lt;2,0,LARGE(Q29:AT29,2))+IF(COUNT(Q29:AT29)&lt;3,0,LARGE(Q29:AT29,3))+IF(COUNT(Q29:AT29)&lt;4,0,LARGE(Q29:AT29,4))</f>
        <v>2570</v>
      </c>
      <c r="N29" s="91">
        <f>IF(COUNT(BD29:BI29)&lt;1,0,LARGE(BD29:BI29,1))+IF(COUNT(BD29:BI29)&lt;2,0,LARGE(BD29:BI29,2))+IF(COUNT(BD29:BI29)&lt;3,0,LARGE(BD29:BI29,3))</f>
        <v>306</v>
      </c>
      <c r="O29" s="92">
        <f>SUM(AU29:BC29)</f>
        <v>150</v>
      </c>
      <c r="P29" s="74"/>
      <c r="Q29" s="80">
        <v>453</v>
      </c>
      <c r="R29" s="80">
        <v>302</v>
      </c>
      <c r="S29" s="80"/>
      <c r="T29" s="80">
        <v>756</v>
      </c>
      <c r="U29" s="80">
        <v>303</v>
      </c>
      <c r="V29" s="93">
        <v>1058</v>
      </c>
      <c r="W29" s="80"/>
      <c r="X29" s="80"/>
      <c r="Y29" s="80"/>
      <c r="Z29" s="80"/>
      <c r="AA29" s="80"/>
      <c r="AB29" s="82"/>
      <c r="AC29" s="80"/>
      <c r="AD29" s="80"/>
      <c r="AE29" s="80"/>
      <c r="AF29" s="80"/>
      <c r="AG29" s="94"/>
      <c r="AH29" s="82"/>
      <c r="AI29" s="79"/>
      <c r="AJ29" s="79"/>
      <c r="AK29" s="79"/>
      <c r="AL29" s="79"/>
      <c r="AM29" s="79"/>
      <c r="AN29" s="82"/>
      <c r="AO29" s="80"/>
      <c r="AP29" s="80"/>
      <c r="AQ29" s="80"/>
      <c r="AR29" s="80"/>
      <c r="AS29" s="80"/>
      <c r="AT29" s="82"/>
      <c r="AU29" s="79"/>
      <c r="AV29" s="79"/>
      <c r="AW29" s="79"/>
      <c r="AX29" s="79">
        <v>110</v>
      </c>
      <c r="AY29" s="80">
        <v>40</v>
      </c>
      <c r="AZ29" s="79"/>
      <c r="BA29" s="79"/>
      <c r="BB29" s="81"/>
      <c r="BC29" s="82"/>
      <c r="BD29" s="97"/>
      <c r="BE29" s="98"/>
      <c r="BF29" s="98"/>
      <c r="BG29" s="98">
        <v>306</v>
      </c>
      <c r="BH29" s="98"/>
      <c r="BI29" s="99"/>
    </row>
    <row r="30" spans="1:61" s="85" customFormat="1" ht="21.75" customHeight="1">
      <c r="A30" s="66">
        <f t="shared" si="1"/>
        <v>24</v>
      </c>
      <c r="B30" s="114" t="s">
        <v>118</v>
      </c>
      <c r="C30" s="115" t="s">
        <v>119</v>
      </c>
      <c r="D30" s="128" t="s">
        <v>41</v>
      </c>
      <c r="E30" s="126">
        <f>F30+G30+M30+N30+O30</f>
        <v>3861</v>
      </c>
      <c r="F30" s="86">
        <v>603</v>
      </c>
      <c r="G30" s="87">
        <f>IF(COUNT(H30:L30)&lt;1,0,LARGE(H30:L30,1))+IF(COUNT(H30:L30)&lt;2,0,LARGE(H30:L30,2))+IF(COUNT(H30:L30)&lt;3,0,LARGE(H30:L30,3))</f>
        <v>1206</v>
      </c>
      <c r="H30" s="88"/>
      <c r="I30" s="89">
        <v>1206</v>
      </c>
      <c r="J30" s="89"/>
      <c r="K30" s="89"/>
      <c r="L30" s="89"/>
      <c r="M30" s="90">
        <f>IF(COUNT(Q30:AT30)&lt;1,0,LARGE(Q30:AT30,1))+IF(COUNT(Q30:AT30)&lt;2,0,LARGE(Q30:AT30,2))+IF(COUNT(Q30:AT30)&lt;3,0,LARGE(Q30:AT30,3))+IF(COUNT(Q30:AT30)&lt;4,0,LARGE(Q30:AT30,4))</f>
        <v>1665</v>
      </c>
      <c r="N30" s="91">
        <f>IF(COUNT(BD30:BI30)&lt;1,0,LARGE(BD30:BI30,1))+IF(COUNT(BD30:BI30)&lt;2,0,LARGE(BD30:BI30,2))+IF(COUNT(BD30:BI30)&lt;3,0,LARGE(BD30:BI30,3))</f>
        <v>227</v>
      </c>
      <c r="O30" s="92">
        <f>SUM(AU30:BC30)</f>
        <v>160</v>
      </c>
      <c r="P30" s="74"/>
      <c r="Q30" s="80"/>
      <c r="R30" s="80">
        <v>606</v>
      </c>
      <c r="S30" s="80"/>
      <c r="T30" s="80"/>
      <c r="U30" s="80"/>
      <c r="V30" s="93">
        <v>1059</v>
      </c>
      <c r="W30" s="80"/>
      <c r="X30" s="80"/>
      <c r="Y30" s="80"/>
      <c r="Z30" s="80"/>
      <c r="AA30" s="80"/>
      <c r="AB30" s="82"/>
      <c r="AC30" s="80"/>
      <c r="AD30" s="80"/>
      <c r="AE30" s="80"/>
      <c r="AF30" s="80"/>
      <c r="AG30" s="94"/>
      <c r="AH30" s="82"/>
      <c r="AI30" s="79"/>
      <c r="AJ30" s="79"/>
      <c r="AK30" s="79"/>
      <c r="AL30" s="79"/>
      <c r="AM30" s="79"/>
      <c r="AN30" s="82"/>
      <c r="AO30" s="80"/>
      <c r="AP30" s="80"/>
      <c r="AQ30" s="80"/>
      <c r="AR30" s="80"/>
      <c r="AS30" s="80"/>
      <c r="AT30" s="82"/>
      <c r="AU30" s="79"/>
      <c r="AV30" s="79"/>
      <c r="AW30" s="79"/>
      <c r="AX30" s="79">
        <v>110</v>
      </c>
      <c r="AY30" s="79">
        <v>50</v>
      </c>
      <c r="AZ30" s="79"/>
      <c r="BA30" s="79"/>
      <c r="BB30" s="81"/>
      <c r="BC30" s="82"/>
      <c r="BD30" s="80"/>
      <c r="BE30" s="79"/>
      <c r="BF30" s="79"/>
      <c r="BG30" s="79">
        <v>227</v>
      </c>
      <c r="BH30" s="96"/>
      <c r="BI30" s="82"/>
    </row>
    <row r="31" spans="1:61" s="85" customFormat="1" ht="21.75" customHeight="1">
      <c r="A31" s="66">
        <f t="shared" si="1"/>
        <v>25</v>
      </c>
      <c r="B31" s="114" t="s">
        <v>114</v>
      </c>
      <c r="C31" s="115" t="s">
        <v>115</v>
      </c>
      <c r="D31" s="127" t="s">
        <v>39</v>
      </c>
      <c r="E31" s="126">
        <f>F31+G31+M31+N31+O31</f>
        <v>3813</v>
      </c>
      <c r="F31" s="86"/>
      <c r="G31" s="87">
        <f>IF(COUNT(H31:L31)&lt;1,0,LARGE(H31:L31,1))+IF(COUNT(H31:L31)&lt;2,0,LARGE(H31:L31,2))+IF(COUNT(H31:L31)&lt;3,0,LARGE(H31:L31,3))</f>
        <v>1839</v>
      </c>
      <c r="H31" s="88">
        <v>612</v>
      </c>
      <c r="I31" s="89"/>
      <c r="J31" s="89">
        <v>1227</v>
      </c>
      <c r="K31" s="89"/>
      <c r="L31" s="89"/>
      <c r="M31" s="90">
        <f>IF(COUNT(Q31:AT31)&lt;1,0,LARGE(Q31:AT31,1))+IF(COUNT(Q31:AT31)&lt;2,0,LARGE(Q31:AT31,2))+IF(COUNT(Q31:AT31)&lt;3,0,LARGE(Q31:AT31,3))+IF(COUNT(Q31:AT31)&lt;4,0,LARGE(Q31:AT31,4))</f>
        <v>1664</v>
      </c>
      <c r="N31" s="91">
        <f>IF(COUNT(BD31:BI31)&lt;1,0,LARGE(BD31:BI31,1))+IF(COUNT(BD31:BI31)&lt;2,0,LARGE(BD31:BI31,2))+IF(COUNT(BD31:BI31)&lt;3,0,LARGE(BD31:BI31,3))</f>
        <v>0</v>
      </c>
      <c r="O31" s="92">
        <f>SUM(AU31:BC31)</f>
        <v>310</v>
      </c>
      <c r="P31" s="74"/>
      <c r="Q31" s="80">
        <v>453</v>
      </c>
      <c r="R31" s="80">
        <v>608</v>
      </c>
      <c r="S31" s="80"/>
      <c r="T31" s="80"/>
      <c r="U31" s="80"/>
      <c r="V31" s="93">
        <v>603</v>
      </c>
      <c r="W31" s="80"/>
      <c r="X31" s="80"/>
      <c r="Y31" s="80"/>
      <c r="Z31" s="80"/>
      <c r="AA31" s="80"/>
      <c r="AB31" s="82"/>
      <c r="AC31" s="80"/>
      <c r="AD31" s="80"/>
      <c r="AE31" s="80"/>
      <c r="AF31" s="80"/>
      <c r="AG31" s="94"/>
      <c r="AH31" s="82"/>
      <c r="AI31" s="79"/>
      <c r="AJ31" s="79"/>
      <c r="AK31" s="79"/>
      <c r="AL31" s="79"/>
      <c r="AM31" s="79"/>
      <c r="AN31" s="82"/>
      <c r="AO31" s="80"/>
      <c r="AP31" s="80"/>
      <c r="AQ31" s="80"/>
      <c r="AR31" s="80"/>
      <c r="AS31" s="80"/>
      <c r="AT31" s="82"/>
      <c r="AU31" s="79"/>
      <c r="AV31" s="79"/>
      <c r="AW31" s="79"/>
      <c r="AX31" s="104"/>
      <c r="AY31" s="104"/>
      <c r="AZ31" s="104">
        <v>80</v>
      </c>
      <c r="BA31" s="104">
        <v>110</v>
      </c>
      <c r="BB31" s="104">
        <v>40</v>
      </c>
      <c r="BC31" s="82">
        <v>80</v>
      </c>
      <c r="BD31" s="79"/>
      <c r="BE31" s="79"/>
      <c r="BF31" s="79"/>
      <c r="BG31" s="79"/>
      <c r="BH31" s="96"/>
      <c r="BI31" s="82"/>
    </row>
    <row r="32" spans="1:222" s="85" customFormat="1" ht="21.75" customHeight="1">
      <c r="A32" s="66">
        <f t="shared" si="1"/>
        <v>26</v>
      </c>
      <c r="B32" s="114" t="s">
        <v>145</v>
      </c>
      <c r="C32" s="115" t="s">
        <v>89</v>
      </c>
      <c r="D32" s="128" t="s">
        <v>35</v>
      </c>
      <c r="E32" s="126">
        <f>F32+G32+M32+N32+O32</f>
        <v>3225</v>
      </c>
      <c r="F32" s="86"/>
      <c r="G32" s="87">
        <f>IF(COUNT(H32:L32)&lt;1,0,LARGE(H32:L32,1))+IF(COUNT(H32:L32)&lt;2,0,LARGE(H32:L32,2))+IF(COUNT(H32:L32)&lt;3,0,LARGE(H32:L32,3))</f>
        <v>0</v>
      </c>
      <c r="H32" s="88"/>
      <c r="I32" s="89"/>
      <c r="J32" s="89"/>
      <c r="K32" s="89"/>
      <c r="L32" s="89"/>
      <c r="M32" s="90">
        <f>IF(COUNT(Q32:AT32)&lt;1,0,LARGE(Q32:AT32,1))+IF(COUNT(Q32:AT32)&lt;2,0,LARGE(Q32:AT32,2))+IF(COUNT(Q32:AT32)&lt;3,0,LARGE(Q32:AT32,3))+IF(COUNT(Q32:AT32)&lt;4,0,LARGE(Q32:AT32,4))</f>
        <v>2865</v>
      </c>
      <c r="N32" s="91">
        <f>IF(COUNT(BD32:BI32)&lt;1,0,LARGE(BD32:BI32,1))+IF(COUNT(BD32:BI32)&lt;2,0,LARGE(BD32:BI32,2))+IF(COUNT(BD32:BI32)&lt;3,0,LARGE(BD32:BI32,3))</f>
        <v>0</v>
      </c>
      <c r="O32" s="92">
        <f>SUM(AU32:BC32)</f>
        <v>360</v>
      </c>
      <c r="P32" s="74"/>
      <c r="Q32" s="80"/>
      <c r="R32" s="80"/>
      <c r="S32" s="80"/>
      <c r="T32" s="80"/>
      <c r="U32" s="80"/>
      <c r="V32" s="93"/>
      <c r="W32" s="80"/>
      <c r="X32" s="80">
        <v>1210</v>
      </c>
      <c r="Y32" s="80"/>
      <c r="Z32" s="80">
        <v>1200</v>
      </c>
      <c r="AA32" s="80">
        <v>455</v>
      </c>
      <c r="AB32" s="82"/>
      <c r="AC32" s="80"/>
      <c r="AD32" s="80"/>
      <c r="AE32" s="80"/>
      <c r="AF32" s="80"/>
      <c r="AG32" s="94"/>
      <c r="AH32" s="82"/>
      <c r="AI32" s="79"/>
      <c r="AJ32" s="79"/>
      <c r="AK32" s="79"/>
      <c r="AL32" s="79"/>
      <c r="AM32" s="79"/>
      <c r="AN32" s="82"/>
      <c r="AO32" s="80"/>
      <c r="AP32" s="80"/>
      <c r="AQ32" s="80"/>
      <c r="AR32" s="80"/>
      <c r="AS32" s="80"/>
      <c r="AT32" s="82"/>
      <c r="AU32" s="79"/>
      <c r="AV32" s="79"/>
      <c r="AW32" s="79"/>
      <c r="AX32" s="79"/>
      <c r="AY32" s="79"/>
      <c r="AZ32" s="79">
        <v>110</v>
      </c>
      <c r="BA32" s="79">
        <v>40</v>
      </c>
      <c r="BB32" s="81">
        <v>80</v>
      </c>
      <c r="BC32" s="82">
        <v>130</v>
      </c>
      <c r="BD32" s="79"/>
      <c r="BE32" s="79"/>
      <c r="BF32" s="79"/>
      <c r="BG32" s="79"/>
      <c r="BH32" s="81"/>
      <c r="BI32" s="82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</row>
    <row r="33" spans="1:61" s="85" customFormat="1" ht="21.75" customHeight="1">
      <c r="A33" s="66">
        <f t="shared" si="1"/>
        <v>27</v>
      </c>
      <c r="B33" s="116" t="s">
        <v>105</v>
      </c>
      <c r="C33" s="113" t="s">
        <v>103</v>
      </c>
      <c r="D33" s="128" t="s">
        <v>46</v>
      </c>
      <c r="E33" s="126">
        <f>F33+G33+M33+N33+O33</f>
        <v>3179</v>
      </c>
      <c r="F33" s="86"/>
      <c r="G33" s="87">
        <f>IF(COUNT(H33:L33)&lt;1,0,LARGE(H33:L33,1))+IF(COUNT(H33:L33)&lt;2,0,LARGE(H33:L33,2))+IF(COUNT(H33:L33)&lt;3,0,LARGE(H33:L33,3))</f>
        <v>0</v>
      </c>
      <c r="H33" s="88"/>
      <c r="I33" s="89"/>
      <c r="J33" s="89"/>
      <c r="K33" s="89"/>
      <c r="L33" s="89"/>
      <c r="M33" s="90">
        <f>IF(COUNT(Q33:AT33)&lt;1,0,LARGE(Q33:AT33,1))+IF(COUNT(Q33:AT33)&lt;2,0,LARGE(Q33:AT33,2))+IF(COUNT(Q33:AT33)&lt;3,0,LARGE(Q33:AT33,3))+IF(COUNT(Q33:AT33)&lt;4,0,LARGE(Q33:AT33,4))</f>
        <v>3179</v>
      </c>
      <c r="N33" s="91">
        <f>IF(COUNT(BD33:BI33)&lt;1,0,LARGE(BD33:BI33,1))+IF(COUNT(BD33:BI33)&lt;2,0,LARGE(BD33:BI33,2))+IF(COUNT(BD33:BI33)&lt;3,0,LARGE(BD33:BI33,3))</f>
        <v>0</v>
      </c>
      <c r="O33" s="92">
        <f>SUM(AU33:BC33)</f>
        <v>0</v>
      </c>
      <c r="P33" s="74"/>
      <c r="Q33" s="80"/>
      <c r="R33" s="80"/>
      <c r="S33" s="80"/>
      <c r="T33" s="80"/>
      <c r="U33" s="80"/>
      <c r="V33" s="93"/>
      <c r="W33" s="80"/>
      <c r="X33" s="80"/>
      <c r="Y33" s="80"/>
      <c r="Z33" s="80"/>
      <c r="AA33" s="80"/>
      <c r="AB33" s="82"/>
      <c r="AC33" s="80"/>
      <c r="AD33" s="80"/>
      <c r="AE33" s="80"/>
      <c r="AF33" s="80"/>
      <c r="AG33" s="94"/>
      <c r="AH33" s="82"/>
      <c r="AI33" s="79"/>
      <c r="AJ33" s="79"/>
      <c r="AK33" s="79"/>
      <c r="AL33" s="79"/>
      <c r="AM33" s="79">
        <v>766</v>
      </c>
      <c r="AN33" s="82">
        <v>1207</v>
      </c>
      <c r="AO33" s="80"/>
      <c r="AP33" s="80">
        <v>1206</v>
      </c>
      <c r="AQ33" s="80"/>
      <c r="AR33" s="80"/>
      <c r="AS33" s="80"/>
      <c r="AT33" s="82"/>
      <c r="AU33" s="79"/>
      <c r="AV33" s="79"/>
      <c r="AW33" s="79"/>
      <c r="AX33" s="79"/>
      <c r="AY33" s="79"/>
      <c r="AZ33" s="79"/>
      <c r="BA33" s="79"/>
      <c r="BB33" s="81"/>
      <c r="BC33" s="82"/>
      <c r="BD33" s="79"/>
      <c r="BE33" s="95"/>
      <c r="BF33" s="79"/>
      <c r="BG33" s="79"/>
      <c r="BH33" s="81"/>
      <c r="BI33" s="82"/>
    </row>
    <row r="34" spans="1:61" s="85" customFormat="1" ht="21.75" customHeight="1">
      <c r="A34" s="66">
        <f t="shared" si="1"/>
        <v>28</v>
      </c>
      <c r="B34" s="112" t="s">
        <v>72</v>
      </c>
      <c r="C34" s="113" t="s">
        <v>126</v>
      </c>
      <c r="D34" s="128"/>
      <c r="E34" s="126">
        <f>F34+G34+M34+N34+O34</f>
        <v>2757</v>
      </c>
      <c r="F34" s="86">
        <v>2142</v>
      </c>
      <c r="G34" s="87">
        <f>IF(COUNT(H34:L34)&lt;1,0,LARGE(H34:L34,1))+IF(COUNT(H34:L34)&lt;2,0,LARGE(H34:L34,2))+IF(COUNT(H34:L34)&lt;3,0,LARGE(H34:L34,3))</f>
        <v>615</v>
      </c>
      <c r="H34" s="88">
        <v>615</v>
      </c>
      <c r="I34" s="89"/>
      <c r="J34" s="89"/>
      <c r="K34" s="89"/>
      <c r="L34" s="89"/>
      <c r="M34" s="90">
        <f>IF(COUNT(Q34:AT34)&lt;1,0,LARGE(Q34:AT34,1))+IF(COUNT(Q34:AT34)&lt;2,0,LARGE(Q34:AT34,2))+IF(COUNT(Q34:AT34)&lt;3,0,LARGE(Q34:AT34,3))+IF(COUNT(Q34:AT34)&lt;4,0,LARGE(Q34:AT34,4))</f>
        <v>0</v>
      </c>
      <c r="N34" s="91">
        <f>IF(COUNT(BD34:BI34)&lt;1,0,LARGE(BD34:BI34,1))+IF(COUNT(BD34:BI34)&lt;2,0,LARGE(BD34:BI34,2))+IF(COUNT(BD34:BI34)&lt;3,0,LARGE(BD34:BI34,3))</f>
        <v>0</v>
      </c>
      <c r="O34" s="92">
        <f>SUM(AU34:BC34)</f>
        <v>0</v>
      </c>
      <c r="P34" s="74"/>
      <c r="Q34" s="80"/>
      <c r="R34" s="80"/>
      <c r="S34" s="80"/>
      <c r="T34" s="80"/>
      <c r="U34" s="80"/>
      <c r="V34" s="93"/>
      <c r="W34" s="80"/>
      <c r="X34" s="80"/>
      <c r="Y34" s="80"/>
      <c r="Z34" s="80"/>
      <c r="AA34" s="80"/>
      <c r="AB34" s="82"/>
      <c r="AC34" s="80"/>
      <c r="AD34" s="80"/>
      <c r="AE34" s="80"/>
      <c r="AF34" s="80"/>
      <c r="AG34" s="94"/>
      <c r="AH34" s="82"/>
      <c r="AI34" s="79"/>
      <c r="AJ34" s="79"/>
      <c r="AK34" s="79"/>
      <c r="AL34" s="79"/>
      <c r="AM34" s="79"/>
      <c r="AN34" s="82"/>
      <c r="AO34" s="80"/>
      <c r="AP34" s="80"/>
      <c r="AQ34" s="80"/>
      <c r="AR34" s="80"/>
      <c r="AS34" s="80"/>
      <c r="AT34" s="82"/>
      <c r="AU34" s="79"/>
      <c r="AV34" s="79"/>
      <c r="AW34" s="79"/>
      <c r="AX34" s="79"/>
      <c r="AY34" s="79"/>
      <c r="AZ34" s="79"/>
      <c r="BA34" s="79"/>
      <c r="BB34" s="81"/>
      <c r="BC34" s="82"/>
      <c r="BD34" s="79"/>
      <c r="BE34" s="79"/>
      <c r="BF34" s="79"/>
      <c r="BG34" s="79"/>
      <c r="BH34" s="81"/>
      <c r="BI34" s="82"/>
    </row>
    <row r="35" spans="1:61" s="85" customFormat="1" ht="21.75" customHeight="1">
      <c r="A35" s="66">
        <f t="shared" si="1"/>
        <v>29</v>
      </c>
      <c r="B35" s="112" t="s">
        <v>233</v>
      </c>
      <c r="C35" s="113" t="s">
        <v>229</v>
      </c>
      <c r="D35" s="128" t="s">
        <v>230</v>
      </c>
      <c r="E35" s="126">
        <f>F35+G35+M35+N35+O35</f>
        <v>2733</v>
      </c>
      <c r="F35" s="86">
        <v>609</v>
      </c>
      <c r="G35" s="87">
        <f>IF(COUNT(H35:L35)&lt;1,0,LARGE(H35:L35,1))+IF(COUNT(H35:L35)&lt;2,0,LARGE(H35:L35,2))+IF(COUNT(H35:L35)&lt;3,0,LARGE(H35:L35,3))</f>
        <v>2124</v>
      </c>
      <c r="H35" s="88"/>
      <c r="I35" s="89">
        <v>2124</v>
      </c>
      <c r="J35" s="89"/>
      <c r="K35" s="89"/>
      <c r="L35" s="89"/>
      <c r="M35" s="90">
        <f>IF(COUNT(Q35:AT35)&lt;1,0,LARGE(Q35:AT35,1))+IF(COUNT(Q35:AT35)&lt;2,0,LARGE(Q35:AT35,2))+IF(COUNT(Q35:AT35)&lt;3,0,LARGE(Q35:AT35,3))+IF(COUNT(Q35:AT35)&lt;4,0,LARGE(Q35:AT35,4))</f>
        <v>0</v>
      </c>
      <c r="N35" s="91">
        <f>IF(COUNT(BD35:BI35)&lt;1,0,LARGE(BD35:BI35,1))+IF(COUNT(BD35:BI35)&lt;2,0,LARGE(BD35:BI35,2))+IF(COUNT(BD35:BI35)&lt;3,0,LARGE(BD35:BI35,3))</f>
        <v>0</v>
      </c>
      <c r="O35" s="92">
        <f>SUM(AU35:BC35)</f>
        <v>0</v>
      </c>
      <c r="P35" s="74"/>
      <c r="Q35" s="80"/>
      <c r="R35" s="80"/>
      <c r="S35" s="80"/>
      <c r="T35" s="80"/>
      <c r="U35" s="80"/>
      <c r="V35" s="93"/>
      <c r="W35" s="80"/>
      <c r="X35" s="80"/>
      <c r="Y35" s="80"/>
      <c r="Z35" s="80"/>
      <c r="AA35" s="80"/>
      <c r="AB35" s="82"/>
      <c r="AC35" s="80"/>
      <c r="AD35" s="80"/>
      <c r="AE35" s="80"/>
      <c r="AF35" s="80"/>
      <c r="AG35" s="94"/>
      <c r="AH35" s="82"/>
      <c r="AI35" s="79"/>
      <c r="AJ35" s="79"/>
      <c r="AK35" s="79"/>
      <c r="AL35" s="79"/>
      <c r="AM35" s="79"/>
      <c r="AN35" s="82"/>
      <c r="AO35" s="80"/>
      <c r="AP35" s="80"/>
      <c r="AQ35" s="80"/>
      <c r="AR35" s="80"/>
      <c r="AS35" s="80"/>
      <c r="AT35" s="82"/>
      <c r="AU35" s="79"/>
      <c r="AV35" s="79"/>
      <c r="AW35" s="79"/>
      <c r="AX35" s="79"/>
      <c r="AY35" s="79"/>
      <c r="AZ35" s="79"/>
      <c r="BA35" s="79"/>
      <c r="BB35" s="81"/>
      <c r="BC35" s="82"/>
      <c r="BD35" s="79"/>
      <c r="BE35" s="79"/>
      <c r="BF35" s="79"/>
      <c r="BG35" s="95"/>
      <c r="BH35" s="96"/>
      <c r="BI35" s="82"/>
    </row>
    <row r="36" spans="1:61" s="85" customFormat="1" ht="21.75" customHeight="1">
      <c r="A36" s="66">
        <f t="shared" si="1"/>
        <v>30</v>
      </c>
      <c r="B36" s="114" t="s">
        <v>150</v>
      </c>
      <c r="C36" s="115" t="s">
        <v>62</v>
      </c>
      <c r="D36" s="127" t="s">
        <v>48</v>
      </c>
      <c r="E36" s="126">
        <f>F36+G36+M36+N36+O36</f>
        <v>2673</v>
      </c>
      <c r="F36" s="86"/>
      <c r="G36" s="87">
        <f>IF(COUNT(H36:L36)&lt;1,0,LARGE(H36:L36,1))+IF(COUNT(H36:L36)&lt;2,0,LARGE(H36:L36,2))+IF(COUNT(H36:L36)&lt;3,0,LARGE(H36:L36,3))</f>
        <v>1224</v>
      </c>
      <c r="H36" s="88"/>
      <c r="I36" s="89">
        <v>612</v>
      </c>
      <c r="J36" s="89">
        <v>612</v>
      </c>
      <c r="K36" s="89"/>
      <c r="L36" s="89"/>
      <c r="M36" s="90">
        <f>IF(COUNT(Q36:AT36)&lt;1,0,LARGE(Q36:AT36,1))+IF(COUNT(Q36:AT36)&lt;2,0,LARGE(Q36:AT36,2))+IF(COUNT(Q36:AT36)&lt;3,0,LARGE(Q36:AT36,3))+IF(COUNT(Q36:AT36)&lt;4,0,LARGE(Q36:AT36,4))</f>
        <v>1217</v>
      </c>
      <c r="N36" s="91">
        <f>IF(COUNT(BD36:BI36)&lt;1,0,LARGE(BD36:BI36,1))+IF(COUNT(BD36:BI36)&lt;2,0,LARGE(BD36:BI36,2))+IF(COUNT(BD36:BI36)&lt;3,0,LARGE(BD36:BI36,3))</f>
        <v>232</v>
      </c>
      <c r="O36" s="92">
        <f>SUM(AU36:BC36)</f>
        <v>0</v>
      </c>
      <c r="P36" s="74"/>
      <c r="Q36" s="80"/>
      <c r="R36" s="80"/>
      <c r="S36" s="80"/>
      <c r="T36" s="80"/>
      <c r="U36" s="80"/>
      <c r="V36" s="93"/>
      <c r="W36" s="80"/>
      <c r="X36" s="80">
        <v>459</v>
      </c>
      <c r="Y36" s="80">
        <v>758</v>
      </c>
      <c r="Z36" s="80"/>
      <c r="AA36" s="80"/>
      <c r="AB36" s="82"/>
      <c r="AC36" s="80"/>
      <c r="AD36" s="80"/>
      <c r="AE36" s="80"/>
      <c r="AF36" s="80"/>
      <c r="AG36" s="94"/>
      <c r="AH36" s="82"/>
      <c r="AI36" s="79"/>
      <c r="AJ36" s="79"/>
      <c r="AK36" s="79"/>
      <c r="AL36" s="79"/>
      <c r="AM36" s="79"/>
      <c r="AN36" s="82"/>
      <c r="AO36" s="80"/>
      <c r="AP36" s="80"/>
      <c r="AQ36" s="80"/>
      <c r="AR36" s="80"/>
      <c r="AS36" s="80"/>
      <c r="AT36" s="82"/>
      <c r="AU36" s="79"/>
      <c r="AV36" s="79"/>
      <c r="AW36" s="79"/>
      <c r="AX36" s="79"/>
      <c r="AY36" s="79"/>
      <c r="AZ36" s="79"/>
      <c r="BA36" s="79"/>
      <c r="BB36" s="81"/>
      <c r="BC36" s="82"/>
      <c r="BD36" s="80"/>
      <c r="BE36" s="79"/>
      <c r="BF36" s="79"/>
      <c r="BG36" s="79"/>
      <c r="BH36" s="81">
        <v>232</v>
      </c>
      <c r="BI36" s="82"/>
    </row>
    <row r="37" spans="1:61" s="85" customFormat="1" ht="21.75" customHeight="1">
      <c r="A37" s="66">
        <f t="shared" si="1"/>
        <v>31</v>
      </c>
      <c r="B37" s="112" t="s">
        <v>105</v>
      </c>
      <c r="C37" s="113" t="s">
        <v>131</v>
      </c>
      <c r="D37" s="128" t="s">
        <v>31</v>
      </c>
      <c r="E37" s="126">
        <f>F37+G37+M37+N37+O37</f>
        <v>2582</v>
      </c>
      <c r="F37" s="86"/>
      <c r="G37" s="87">
        <f>IF(COUNT(H37:L37)&lt;1,0,LARGE(H37:L37,1))+IF(COUNT(H37:L37)&lt;2,0,LARGE(H37:L37,2))+IF(COUNT(H37:L37)&lt;3,0,LARGE(H37:L37,3))</f>
        <v>0</v>
      </c>
      <c r="H37" s="88"/>
      <c r="I37" s="89"/>
      <c r="J37" s="89"/>
      <c r="K37" s="89"/>
      <c r="L37" s="89"/>
      <c r="M37" s="90">
        <f>IF(COUNT(Q37:AT37)&lt;1,0,LARGE(Q37:AT37,1))+IF(COUNT(Q37:AT37)&lt;2,0,LARGE(Q37:AT37,2))+IF(COUNT(Q37:AT37)&lt;3,0,LARGE(Q37:AT37,3))+IF(COUNT(Q37:AT37)&lt;4,0,LARGE(Q37:AT37,4))</f>
        <v>2582</v>
      </c>
      <c r="N37" s="91">
        <f>IF(COUNT(BD37:BI37)&lt;1,0,LARGE(BD37:BI37,1))+IF(COUNT(BD37:BI37)&lt;2,0,LARGE(BD37:BI37,2))+IF(COUNT(BD37:BI37)&lt;3,0,LARGE(BD37:BI37,3))</f>
        <v>0</v>
      </c>
      <c r="O37" s="92">
        <f>SUM(AU37:BC37)</f>
        <v>0</v>
      </c>
      <c r="P37" s="74"/>
      <c r="Q37" s="80"/>
      <c r="R37" s="80"/>
      <c r="S37" s="80"/>
      <c r="T37" s="80"/>
      <c r="U37" s="80"/>
      <c r="V37" s="93"/>
      <c r="W37" s="80"/>
      <c r="X37" s="80"/>
      <c r="Y37" s="80"/>
      <c r="Z37" s="80"/>
      <c r="AA37" s="80"/>
      <c r="AB37" s="82"/>
      <c r="AC37" s="80"/>
      <c r="AD37" s="80"/>
      <c r="AE37" s="80">
        <v>152</v>
      </c>
      <c r="AF37" s="80">
        <v>1212</v>
      </c>
      <c r="AG37" s="94">
        <v>1218</v>
      </c>
      <c r="AH37" s="82"/>
      <c r="AI37" s="79"/>
      <c r="AJ37" s="79"/>
      <c r="AK37" s="79"/>
      <c r="AL37" s="79"/>
      <c r="AM37" s="79"/>
      <c r="AN37" s="82"/>
      <c r="AO37" s="80"/>
      <c r="AP37" s="80"/>
      <c r="AQ37" s="80"/>
      <c r="AR37" s="80"/>
      <c r="AS37" s="80"/>
      <c r="AT37" s="82"/>
      <c r="AU37" s="79"/>
      <c r="AV37" s="79"/>
      <c r="AW37" s="79"/>
      <c r="AX37" s="79"/>
      <c r="AY37" s="79"/>
      <c r="AZ37" s="79"/>
      <c r="BA37" s="79"/>
      <c r="BB37" s="81"/>
      <c r="BC37" s="82"/>
      <c r="BD37" s="79"/>
      <c r="BE37" s="79"/>
      <c r="BF37" s="95"/>
      <c r="BG37" s="79"/>
      <c r="BH37" s="81"/>
      <c r="BI37" s="82"/>
    </row>
    <row r="38" spans="1:61" s="85" customFormat="1" ht="21.75" customHeight="1">
      <c r="A38" s="66">
        <f t="shared" si="1"/>
        <v>32</v>
      </c>
      <c r="B38" s="112" t="s">
        <v>84</v>
      </c>
      <c r="C38" s="113" t="s">
        <v>85</v>
      </c>
      <c r="D38" s="127" t="s">
        <v>31</v>
      </c>
      <c r="E38" s="126">
        <f>F38+G38+M38+N38+O38</f>
        <v>2512</v>
      </c>
      <c r="F38" s="86"/>
      <c r="G38" s="87">
        <f>IF(COUNT(H38:L38)&lt;1,0,LARGE(H38:L38,1))+IF(COUNT(H38:L38)&lt;2,0,LARGE(H38:L38,2))+IF(COUNT(H38:L38)&lt;3,0,LARGE(H38:L38,3))</f>
        <v>1818</v>
      </c>
      <c r="H38" s="88"/>
      <c r="I38" s="89"/>
      <c r="J38" s="89">
        <v>306</v>
      </c>
      <c r="K38" s="89">
        <v>900</v>
      </c>
      <c r="L38" s="89">
        <v>612</v>
      </c>
      <c r="M38" s="90">
        <f>IF(COUNT(Q38:AT38)&lt;1,0,LARGE(Q38:AT38,1))+IF(COUNT(Q38:AT38)&lt;2,0,LARGE(Q38:AT38,2))+IF(COUNT(Q38:AT38)&lt;3,0,LARGE(Q38:AT38,3))+IF(COUNT(Q38:AT38)&lt;4,0,LARGE(Q38:AT38,4))</f>
        <v>304</v>
      </c>
      <c r="N38" s="91">
        <f>IF(COUNT(BD38:BI38)&lt;1,0,LARGE(BD38:BI38,1))+IF(COUNT(BD38:BI38)&lt;2,0,LARGE(BD38:BI38,2))+IF(COUNT(BD38:BI38)&lt;3,0,LARGE(BD38:BI38,3))</f>
        <v>230</v>
      </c>
      <c r="O38" s="92">
        <f>SUM(AU38:BC38)</f>
        <v>160</v>
      </c>
      <c r="P38" s="74"/>
      <c r="Q38" s="80"/>
      <c r="R38" s="80"/>
      <c r="S38" s="80"/>
      <c r="T38" s="80"/>
      <c r="U38" s="80"/>
      <c r="V38" s="93"/>
      <c r="W38" s="80"/>
      <c r="X38" s="80"/>
      <c r="Y38" s="80"/>
      <c r="Z38" s="80"/>
      <c r="AA38" s="80"/>
      <c r="AB38" s="82"/>
      <c r="AC38" s="80"/>
      <c r="AD38" s="80"/>
      <c r="AE38" s="80"/>
      <c r="AF38" s="80"/>
      <c r="AG38" s="94"/>
      <c r="AH38" s="82">
        <v>304</v>
      </c>
      <c r="AI38" s="79"/>
      <c r="AJ38" s="79"/>
      <c r="AK38" s="79"/>
      <c r="AL38" s="79"/>
      <c r="AM38" s="79"/>
      <c r="AN38" s="82"/>
      <c r="AO38" s="80"/>
      <c r="AP38" s="80"/>
      <c r="AQ38" s="80"/>
      <c r="AR38" s="80"/>
      <c r="AS38" s="80"/>
      <c r="AT38" s="82"/>
      <c r="AU38" s="79"/>
      <c r="AV38" s="79"/>
      <c r="AW38" s="79"/>
      <c r="AX38" s="79"/>
      <c r="AY38" s="79"/>
      <c r="AZ38" s="79">
        <v>40</v>
      </c>
      <c r="BA38" s="79">
        <v>40</v>
      </c>
      <c r="BB38" s="81">
        <v>60</v>
      </c>
      <c r="BC38" s="82">
        <v>20</v>
      </c>
      <c r="BD38" s="79"/>
      <c r="BE38" s="79">
        <v>230</v>
      </c>
      <c r="BF38" s="79"/>
      <c r="BG38" s="79"/>
      <c r="BH38" s="81"/>
      <c r="BI38" s="82"/>
    </row>
    <row r="39" spans="1:61" s="85" customFormat="1" ht="21.75" customHeight="1">
      <c r="A39" s="66">
        <f aca="true" t="shared" si="2" ref="A39:A70">A38+1</f>
        <v>33</v>
      </c>
      <c r="B39" s="112" t="s">
        <v>86</v>
      </c>
      <c r="C39" s="113" t="s">
        <v>87</v>
      </c>
      <c r="D39" s="128" t="s">
        <v>35</v>
      </c>
      <c r="E39" s="126">
        <f>F39+G39+M39+N39+O39</f>
        <v>2494</v>
      </c>
      <c r="F39" s="86"/>
      <c r="G39" s="87">
        <f>IF(COUNT(H39:L39)&lt;1,0,LARGE(H39:L39,1))+IF(COUNT(H39:L39)&lt;2,0,LARGE(H39:L39,2))+IF(COUNT(H39:L39)&lt;3,0,LARGE(H39:L39,3))</f>
        <v>606</v>
      </c>
      <c r="H39" s="88"/>
      <c r="I39" s="89">
        <v>606</v>
      </c>
      <c r="J39" s="89"/>
      <c r="K39" s="89"/>
      <c r="L39" s="89"/>
      <c r="M39" s="90">
        <f>IF(COUNT(Q39:AT39)&lt;1,0,LARGE(Q39:AT39,1))+IF(COUNT(Q39:AT39)&lt;2,0,LARGE(Q39:AT39,2))+IF(COUNT(Q39:AT39)&lt;3,0,LARGE(Q39:AT39,3))+IF(COUNT(Q39:AT39)&lt;4,0,LARGE(Q39:AT39,4))</f>
        <v>1507</v>
      </c>
      <c r="N39" s="91">
        <f>IF(COUNT(BD39:BI39)&lt;1,0,LARGE(BD39:BI39,1))+IF(COUNT(BD39:BI39)&lt;2,0,LARGE(BD39:BI39,2))+IF(COUNT(BD39:BI39)&lt;3,0,LARGE(BD39:BI39,3))</f>
        <v>381</v>
      </c>
      <c r="O39" s="92">
        <f>SUM(AU39:BC39)</f>
        <v>0</v>
      </c>
      <c r="P39" s="74"/>
      <c r="Q39" s="80"/>
      <c r="R39" s="80"/>
      <c r="S39" s="80"/>
      <c r="T39" s="80"/>
      <c r="U39" s="80"/>
      <c r="V39" s="93"/>
      <c r="W39" s="80">
        <v>452</v>
      </c>
      <c r="X39" s="80">
        <v>151</v>
      </c>
      <c r="Y39" s="80">
        <v>300</v>
      </c>
      <c r="Z39" s="80">
        <v>450</v>
      </c>
      <c r="AA39" s="80">
        <v>301</v>
      </c>
      <c r="AB39" s="82">
        <v>304</v>
      </c>
      <c r="AC39" s="80"/>
      <c r="AD39" s="80"/>
      <c r="AE39" s="80"/>
      <c r="AF39" s="80"/>
      <c r="AG39" s="94"/>
      <c r="AH39" s="82"/>
      <c r="AI39" s="79"/>
      <c r="AJ39" s="79"/>
      <c r="AK39" s="79"/>
      <c r="AL39" s="79"/>
      <c r="AM39" s="79"/>
      <c r="AN39" s="82"/>
      <c r="AO39" s="80"/>
      <c r="AP39" s="80"/>
      <c r="AQ39" s="80"/>
      <c r="AR39" s="80"/>
      <c r="AS39" s="80"/>
      <c r="AT39" s="82"/>
      <c r="AU39" s="79"/>
      <c r="AV39" s="79"/>
      <c r="AW39" s="79"/>
      <c r="AX39" s="79"/>
      <c r="AY39" s="79"/>
      <c r="AZ39" s="79"/>
      <c r="BA39" s="79"/>
      <c r="BB39" s="81"/>
      <c r="BC39" s="82"/>
      <c r="BD39" s="79">
        <v>304</v>
      </c>
      <c r="BE39" s="95"/>
      <c r="BF39" s="95"/>
      <c r="BG39" s="95"/>
      <c r="BH39" s="81">
        <v>77</v>
      </c>
      <c r="BI39" s="82"/>
    </row>
    <row r="40" spans="1:61" s="85" customFormat="1" ht="21.75" customHeight="1">
      <c r="A40" s="66">
        <f t="shared" si="2"/>
        <v>34</v>
      </c>
      <c r="B40" s="114" t="s">
        <v>198</v>
      </c>
      <c r="C40" s="115" t="s">
        <v>148</v>
      </c>
      <c r="D40" s="127" t="s">
        <v>34</v>
      </c>
      <c r="E40" s="126">
        <f>F40+G40+M40+N40+O40</f>
        <v>2431</v>
      </c>
      <c r="F40" s="86">
        <v>1218</v>
      </c>
      <c r="G40" s="87">
        <f>IF(COUNT(H40:L40)&lt;1,0,LARGE(H40:L40,1))+IF(COUNT(H40:L40)&lt;2,0,LARGE(H40:L40,2))+IF(COUNT(H40:L40)&lt;3,0,LARGE(H40:L40,3))</f>
        <v>912</v>
      </c>
      <c r="H40" s="88">
        <v>603</v>
      </c>
      <c r="I40" s="89"/>
      <c r="J40" s="89">
        <v>309</v>
      </c>
      <c r="K40" s="89"/>
      <c r="L40" s="89"/>
      <c r="M40" s="90">
        <f>IF(COUNT(Q40:AT40)&lt;1,0,LARGE(Q40:AT40,1))+IF(COUNT(Q40:AT40)&lt;2,0,LARGE(Q40:AT40,2))+IF(COUNT(Q40:AT40)&lt;3,0,LARGE(Q40:AT40,3))+IF(COUNT(Q40:AT40)&lt;4,0,LARGE(Q40:AT40,4))</f>
        <v>301</v>
      </c>
      <c r="N40" s="91">
        <f>IF(COUNT(BD40:BI40)&lt;1,0,LARGE(BD40:BI40,1))+IF(COUNT(BD40:BI40)&lt;2,0,LARGE(BD40:BI40,2))+IF(COUNT(BD40:BI40)&lt;3,0,LARGE(BD40:BI40,3))</f>
        <v>0</v>
      </c>
      <c r="O40" s="92">
        <f>SUM(AU40:BC40)</f>
        <v>0</v>
      </c>
      <c r="P40" s="74"/>
      <c r="Q40" s="80"/>
      <c r="R40" s="80">
        <v>301</v>
      </c>
      <c r="S40" s="80"/>
      <c r="T40" s="80"/>
      <c r="U40" s="80"/>
      <c r="V40" s="93"/>
      <c r="W40" s="80"/>
      <c r="X40" s="80"/>
      <c r="Y40" s="80"/>
      <c r="Z40" s="80"/>
      <c r="AA40" s="80"/>
      <c r="AB40" s="82"/>
      <c r="AC40" s="80"/>
      <c r="AD40" s="80"/>
      <c r="AE40" s="80"/>
      <c r="AF40" s="80"/>
      <c r="AG40" s="94"/>
      <c r="AH40" s="82"/>
      <c r="AI40" s="79"/>
      <c r="AJ40" s="79"/>
      <c r="AK40" s="79"/>
      <c r="AL40" s="79"/>
      <c r="AM40" s="79"/>
      <c r="AN40" s="82"/>
      <c r="AO40" s="80"/>
      <c r="AP40" s="80"/>
      <c r="AQ40" s="80"/>
      <c r="AR40" s="80"/>
      <c r="AS40" s="80"/>
      <c r="AT40" s="82"/>
      <c r="AU40" s="79"/>
      <c r="AV40" s="79"/>
      <c r="AW40" s="79"/>
      <c r="AX40" s="80"/>
      <c r="AY40" s="80"/>
      <c r="AZ40" s="79"/>
      <c r="BA40" s="79"/>
      <c r="BB40" s="81"/>
      <c r="BC40" s="82"/>
      <c r="BD40" s="97"/>
      <c r="BE40" s="95"/>
      <c r="BF40" s="98"/>
      <c r="BG40" s="98"/>
      <c r="BH40" s="98"/>
      <c r="BI40" s="99"/>
    </row>
    <row r="41" spans="1:61" s="85" customFormat="1" ht="21.75" customHeight="1">
      <c r="A41" s="66">
        <f t="shared" si="2"/>
        <v>35</v>
      </c>
      <c r="B41" s="112" t="s">
        <v>70</v>
      </c>
      <c r="C41" s="113" t="s">
        <v>54</v>
      </c>
      <c r="D41" s="127" t="s">
        <v>71</v>
      </c>
      <c r="E41" s="126">
        <f>F41+G41+M41+N41+O41</f>
        <v>2427</v>
      </c>
      <c r="F41" s="86"/>
      <c r="G41" s="87">
        <f>IF(COUNT(H41:L41)&lt;1,0,LARGE(H41:L41,1))+IF(COUNT(H41:L41)&lt;2,0,LARGE(H41:L41,2))+IF(COUNT(H41:L41)&lt;3,0,LARGE(H41:L41,3))</f>
        <v>2427</v>
      </c>
      <c r="H41" s="88"/>
      <c r="I41" s="89"/>
      <c r="J41" s="89">
        <v>1227</v>
      </c>
      <c r="K41" s="89">
        <v>1200</v>
      </c>
      <c r="L41" s="89"/>
      <c r="M41" s="90">
        <f>IF(COUNT(Q41:AT41)&lt;1,0,LARGE(Q41:AT41,1))+IF(COUNT(Q41:AT41)&lt;2,0,LARGE(Q41:AT41,2))+IF(COUNT(Q41:AT41)&lt;3,0,LARGE(Q41:AT41,3))+IF(COUNT(Q41:AT41)&lt;4,0,LARGE(Q41:AT41,4))</f>
        <v>0</v>
      </c>
      <c r="N41" s="91">
        <f>IF(COUNT(BD41:BI41)&lt;1,0,LARGE(BD41:BI41,1))+IF(COUNT(BD41:BI41)&lt;2,0,LARGE(BD41:BI41,2))+IF(COUNT(BD41:BI41)&lt;3,0,LARGE(BD41:BI41,3))</f>
        <v>0</v>
      </c>
      <c r="O41" s="92">
        <f>SUM(AU41:BC41)</f>
        <v>0</v>
      </c>
      <c r="P41" s="74"/>
      <c r="Q41" s="80"/>
      <c r="R41" s="80"/>
      <c r="S41" s="80"/>
      <c r="T41" s="80"/>
      <c r="U41" s="80"/>
      <c r="V41" s="93"/>
      <c r="W41" s="80"/>
      <c r="X41" s="80"/>
      <c r="Y41" s="80"/>
      <c r="Z41" s="80"/>
      <c r="AA41" s="80"/>
      <c r="AB41" s="82"/>
      <c r="AC41" s="80"/>
      <c r="AD41" s="80"/>
      <c r="AE41" s="80"/>
      <c r="AF41" s="80"/>
      <c r="AG41" s="94"/>
      <c r="AH41" s="82"/>
      <c r="AI41" s="79"/>
      <c r="AJ41" s="79"/>
      <c r="AK41" s="79"/>
      <c r="AL41" s="79"/>
      <c r="AM41" s="79"/>
      <c r="AN41" s="82"/>
      <c r="AO41" s="80"/>
      <c r="AP41" s="80"/>
      <c r="AQ41" s="80"/>
      <c r="AR41" s="80"/>
      <c r="AS41" s="80"/>
      <c r="AT41" s="82"/>
      <c r="AU41" s="79"/>
      <c r="AV41" s="79"/>
      <c r="AW41" s="79"/>
      <c r="AX41" s="79"/>
      <c r="AY41" s="79"/>
      <c r="AZ41" s="79"/>
      <c r="BA41" s="79"/>
      <c r="BB41" s="81"/>
      <c r="BC41" s="82"/>
      <c r="BD41" s="80"/>
      <c r="BE41" s="79"/>
      <c r="BF41" s="79"/>
      <c r="BG41" s="79"/>
      <c r="BH41" s="81"/>
      <c r="BI41" s="82"/>
    </row>
    <row r="42" spans="1:61" s="85" customFormat="1" ht="21.75" customHeight="1">
      <c r="A42" s="66">
        <f t="shared" si="2"/>
        <v>36</v>
      </c>
      <c r="B42" s="112" t="s">
        <v>231</v>
      </c>
      <c r="C42" s="113" t="s">
        <v>96</v>
      </c>
      <c r="D42" s="128" t="s">
        <v>230</v>
      </c>
      <c r="E42" s="126">
        <f>F42+G42+M42+N42+O42</f>
        <v>2427</v>
      </c>
      <c r="F42" s="86"/>
      <c r="G42" s="87">
        <f>IF(COUNT(H42:L42)&lt;1,0,LARGE(H42:L42,1))+IF(COUNT(H42:L42)&lt;2,0,LARGE(H42:L42,2))+IF(COUNT(H42:L42)&lt;3,0,LARGE(H42:L42,3))</f>
        <v>1221</v>
      </c>
      <c r="H42" s="88"/>
      <c r="I42" s="89">
        <v>1221</v>
      </c>
      <c r="J42" s="89"/>
      <c r="K42" s="89"/>
      <c r="L42" s="89"/>
      <c r="M42" s="90">
        <f>IF(COUNT(Q42:AT42)&lt;1,0,LARGE(Q42:AT42,1))+IF(COUNT(Q42:AT42)&lt;2,0,LARGE(Q42:AT42,2))+IF(COUNT(Q42:AT42)&lt;3,0,LARGE(Q42:AT42,3))+IF(COUNT(Q42:AT42)&lt;4,0,LARGE(Q42:AT42,4))</f>
        <v>1206</v>
      </c>
      <c r="N42" s="91">
        <f>IF(COUNT(BD42:BI42)&lt;1,0,LARGE(BD42:BI42,1))+IF(COUNT(BD42:BI42)&lt;2,0,LARGE(BD42:BI42,2))+IF(COUNT(BD42:BI42)&lt;3,0,LARGE(BD42:BI42,3))</f>
        <v>0</v>
      </c>
      <c r="O42" s="92">
        <f>SUM(AU42:BC42)</f>
        <v>0</v>
      </c>
      <c r="P42" s="74"/>
      <c r="Q42" s="80"/>
      <c r="R42" s="80"/>
      <c r="S42" s="80"/>
      <c r="T42" s="80"/>
      <c r="U42" s="80"/>
      <c r="V42" s="93"/>
      <c r="W42" s="80"/>
      <c r="X42" s="80"/>
      <c r="Y42" s="80"/>
      <c r="Z42" s="80"/>
      <c r="AA42" s="80"/>
      <c r="AB42" s="82"/>
      <c r="AC42" s="80"/>
      <c r="AD42" s="80"/>
      <c r="AE42" s="80"/>
      <c r="AF42" s="80"/>
      <c r="AG42" s="94"/>
      <c r="AH42" s="82"/>
      <c r="AI42" s="79"/>
      <c r="AJ42" s="79"/>
      <c r="AK42" s="79"/>
      <c r="AL42" s="79"/>
      <c r="AM42" s="79"/>
      <c r="AN42" s="82"/>
      <c r="AO42" s="80"/>
      <c r="AP42" s="80"/>
      <c r="AQ42" s="80">
        <v>1206</v>
      </c>
      <c r="AR42" s="80"/>
      <c r="AS42" s="80"/>
      <c r="AT42" s="82"/>
      <c r="AU42" s="79"/>
      <c r="AV42" s="79"/>
      <c r="AW42" s="79"/>
      <c r="AX42" s="79"/>
      <c r="AY42" s="79"/>
      <c r="AZ42" s="79"/>
      <c r="BA42" s="79"/>
      <c r="BB42" s="81"/>
      <c r="BC42" s="82"/>
      <c r="BD42" s="79"/>
      <c r="BE42" s="79"/>
      <c r="BF42" s="79"/>
      <c r="BG42" s="79"/>
      <c r="BH42" s="81"/>
      <c r="BI42" s="82"/>
    </row>
    <row r="43" spans="1:222" s="85" customFormat="1" ht="21.75" customHeight="1">
      <c r="A43" s="66">
        <f t="shared" si="2"/>
        <v>37</v>
      </c>
      <c r="B43" s="114" t="s">
        <v>212</v>
      </c>
      <c r="C43" s="115" t="s">
        <v>157</v>
      </c>
      <c r="D43" s="131"/>
      <c r="E43" s="126">
        <f>F43+G43+M43+N43+O43</f>
        <v>2412</v>
      </c>
      <c r="F43" s="86">
        <v>300</v>
      </c>
      <c r="G43" s="87">
        <f>IF(COUNT(H43:L43)&lt;1,0,LARGE(H43:L43,1))+IF(COUNT(H43:L43)&lt;2,0,LARGE(H43:L43,2))+IF(COUNT(H43:L43)&lt;3,0,LARGE(H43:L43,3))</f>
        <v>2112</v>
      </c>
      <c r="H43" s="88">
        <v>1212</v>
      </c>
      <c r="I43" s="89"/>
      <c r="J43" s="89"/>
      <c r="K43" s="89">
        <v>900</v>
      </c>
      <c r="L43" s="89"/>
      <c r="M43" s="90">
        <f>IF(COUNT(Q43:AT43)&lt;1,0,LARGE(Q43:AT43,1))+IF(COUNT(Q43:AT43)&lt;2,0,LARGE(Q43:AT43,2))+IF(COUNT(Q43:AT43)&lt;3,0,LARGE(Q43:AT43,3))+IF(COUNT(Q43:AT43)&lt;4,0,LARGE(Q43:AT43,4))</f>
        <v>0</v>
      </c>
      <c r="N43" s="91">
        <f>IF(COUNT(BD43:BI43)&lt;1,0,LARGE(BD43:BI43,1))+IF(COUNT(BD43:BI43)&lt;2,0,LARGE(BD43:BI43,2))+IF(COUNT(BD43:BI43)&lt;3,0,LARGE(BD43:BI43,3))</f>
        <v>0</v>
      </c>
      <c r="O43" s="92">
        <f>SUM(AU43:BC43)</f>
        <v>0</v>
      </c>
      <c r="P43" s="74"/>
      <c r="Q43" s="80"/>
      <c r="R43" s="80"/>
      <c r="S43" s="80"/>
      <c r="T43" s="80"/>
      <c r="U43" s="80"/>
      <c r="V43" s="93"/>
      <c r="W43" s="80"/>
      <c r="X43" s="80"/>
      <c r="Y43" s="80"/>
      <c r="Z43" s="80"/>
      <c r="AA43" s="80"/>
      <c r="AB43" s="82"/>
      <c r="AC43" s="80"/>
      <c r="AD43" s="80"/>
      <c r="AE43" s="80"/>
      <c r="AF43" s="80"/>
      <c r="AG43" s="94"/>
      <c r="AH43" s="82"/>
      <c r="AI43" s="79"/>
      <c r="AJ43" s="79"/>
      <c r="AK43" s="79"/>
      <c r="AL43" s="79"/>
      <c r="AM43" s="79"/>
      <c r="AN43" s="82"/>
      <c r="AO43" s="80"/>
      <c r="AP43" s="80"/>
      <c r="AQ43" s="80"/>
      <c r="AR43" s="80"/>
      <c r="AS43" s="80"/>
      <c r="AT43" s="82"/>
      <c r="AU43" s="79"/>
      <c r="AV43" s="79"/>
      <c r="AW43" s="79"/>
      <c r="AX43" s="79"/>
      <c r="AY43" s="79"/>
      <c r="AZ43" s="79"/>
      <c r="BA43" s="79"/>
      <c r="BB43" s="81"/>
      <c r="BC43" s="82"/>
      <c r="BD43" s="80"/>
      <c r="BE43" s="79"/>
      <c r="BF43" s="79"/>
      <c r="BG43" s="95"/>
      <c r="BH43" s="96"/>
      <c r="BI43" s="82"/>
      <c r="CB43" s="108"/>
      <c r="CC43" s="108"/>
      <c r="CD43" s="108"/>
      <c r="CE43" s="108"/>
      <c r="CF43" s="108"/>
      <c r="CG43" s="108"/>
      <c r="CH43" s="108"/>
      <c r="CI43" s="108"/>
      <c r="CJ43" s="108"/>
      <c r="CK43" s="108"/>
      <c r="CL43" s="108"/>
      <c r="CM43" s="108"/>
      <c r="CN43" s="108"/>
      <c r="CO43" s="108"/>
      <c r="CP43" s="108"/>
      <c r="CQ43" s="108"/>
      <c r="CR43" s="108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  <c r="DD43" s="108"/>
      <c r="DE43" s="108"/>
      <c r="DF43" s="108"/>
      <c r="DG43" s="108"/>
      <c r="DH43" s="108"/>
      <c r="DI43" s="108"/>
      <c r="DJ43" s="108"/>
      <c r="DK43" s="108"/>
      <c r="DL43" s="108"/>
      <c r="DM43" s="108"/>
      <c r="DN43" s="108"/>
      <c r="DO43" s="108"/>
      <c r="DP43" s="108"/>
      <c r="DQ43" s="108"/>
      <c r="DR43" s="108"/>
      <c r="DS43" s="108"/>
      <c r="DT43" s="108"/>
      <c r="DU43" s="108"/>
      <c r="DV43" s="108"/>
      <c r="DW43" s="108"/>
      <c r="DX43" s="108"/>
      <c r="DY43" s="108"/>
      <c r="DZ43" s="108"/>
      <c r="EA43" s="108"/>
      <c r="EB43" s="108"/>
      <c r="EC43" s="108"/>
      <c r="ED43" s="108"/>
      <c r="EE43" s="108"/>
      <c r="EF43" s="108"/>
      <c r="EG43" s="108"/>
      <c r="EH43" s="108"/>
      <c r="EI43" s="108"/>
      <c r="EJ43" s="108"/>
      <c r="EK43" s="108"/>
      <c r="EL43" s="108"/>
      <c r="EM43" s="108"/>
      <c r="EN43" s="108"/>
      <c r="EO43" s="108"/>
      <c r="EP43" s="108"/>
      <c r="EQ43" s="108"/>
      <c r="ER43" s="108"/>
      <c r="ES43" s="108"/>
      <c r="ET43" s="108"/>
      <c r="EU43" s="108"/>
      <c r="EV43" s="108"/>
      <c r="EW43" s="108"/>
      <c r="EX43" s="108"/>
      <c r="EY43" s="108"/>
      <c r="EZ43" s="108"/>
      <c r="FA43" s="108"/>
      <c r="FB43" s="108"/>
      <c r="FC43" s="108"/>
      <c r="FD43" s="108"/>
      <c r="FE43" s="108"/>
      <c r="FF43" s="108"/>
      <c r="FG43" s="108"/>
      <c r="FH43" s="108"/>
      <c r="FI43" s="108"/>
      <c r="FJ43" s="108"/>
      <c r="FK43" s="108"/>
      <c r="FL43" s="108"/>
      <c r="FM43" s="108"/>
      <c r="FN43" s="108"/>
      <c r="FO43" s="108"/>
      <c r="FP43" s="108"/>
      <c r="FQ43" s="108"/>
      <c r="FR43" s="108"/>
      <c r="FS43" s="108"/>
      <c r="FT43" s="108"/>
      <c r="FU43" s="108"/>
      <c r="FV43" s="108"/>
      <c r="FW43" s="108"/>
      <c r="FX43" s="108"/>
      <c r="FY43" s="108"/>
      <c r="FZ43" s="108"/>
      <c r="GA43" s="108"/>
      <c r="GB43" s="108"/>
      <c r="GC43" s="108"/>
      <c r="GD43" s="108"/>
      <c r="GE43" s="108"/>
      <c r="GF43" s="108"/>
      <c r="GG43" s="108"/>
      <c r="GH43" s="108"/>
      <c r="GI43" s="108"/>
      <c r="GJ43" s="108"/>
      <c r="GK43" s="108"/>
      <c r="GL43" s="108"/>
      <c r="GM43" s="108"/>
      <c r="GN43" s="108"/>
      <c r="GO43" s="108"/>
      <c r="GP43" s="108"/>
      <c r="GQ43" s="108"/>
      <c r="GR43" s="108"/>
      <c r="GS43" s="108"/>
      <c r="GT43" s="108"/>
      <c r="GU43" s="108"/>
      <c r="GV43" s="108"/>
      <c r="GW43" s="108"/>
      <c r="GX43" s="108"/>
      <c r="GY43" s="108"/>
      <c r="GZ43" s="108"/>
      <c r="HA43" s="108"/>
      <c r="HB43" s="108"/>
      <c r="HC43" s="108"/>
      <c r="HD43" s="108"/>
      <c r="HE43" s="108"/>
      <c r="HF43" s="108"/>
      <c r="HG43" s="108"/>
      <c r="HH43" s="108"/>
      <c r="HI43" s="108"/>
      <c r="HJ43" s="108"/>
      <c r="HK43" s="108"/>
      <c r="HL43" s="108"/>
      <c r="HM43" s="108"/>
      <c r="HN43" s="108"/>
    </row>
    <row r="44" spans="1:61" s="85" customFormat="1" ht="21.75" customHeight="1">
      <c r="A44" s="66">
        <f t="shared" si="2"/>
        <v>38</v>
      </c>
      <c r="B44" s="114" t="s">
        <v>140</v>
      </c>
      <c r="C44" s="115" t="s">
        <v>181</v>
      </c>
      <c r="D44" s="127" t="s">
        <v>34</v>
      </c>
      <c r="E44" s="126">
        <f>F44+G44+M44+N44+O44</f>
        <v>2314</v>
      </c>
      <c r="F44" s="86">
        <v>612</v>
      </c>
      <c r="G44" s="87">
        <f>IF(COUNT(H44:L44)&lt;1,0,LARGE(H44:L44,1))+IF(COUNT(H44:L44)&lt;2,0,LARGE(H44:L44,2))+IF(COUNT(H44:L44)&lt;3,0,LARGE(H44:L44,3))</f>
        <v>1512</v>
      </c>
      <c r="H44" s="88">
        <v>900</v>
      </c>
      <c r="I44" s="89"/>
      <c r="J44" s="89">
        <v>612</v>
      </c>
      <c r="K44" s="89"/>
      <c r="L44" s="89"/>
      <c r="M44" s="90">
        <f>IF(COUNT(Q44:AT44)&lt;1,0,LARGE(Q44:AT44,1))+IF(COUNT(Q44:AT44)&lt;2,0,LARGE(Q44:AT44,2))+IF(COUNT(Q44:AT44)&lt;3,0,LARGE(Q44:AT44,3))+IF(COUNT(Q44:AT44)&lt;4,0,LARGE(Q44:AT44,4))</f>
        <v>150</v>
      </c>
      <c r="N44" s="91">
        <f>IF(COUNT(BD44:BI44)&lt;1,0,LARGE(BD44:BI44,1))+IF(COUNT(BD44:BI44)&lt;2,0,LARGE(BD44:BI44,2))+IF(COUNT(BD44:BI44)&lt;3,0,LARGE(BD44:BI44,3))</f>
        <v>0</v>
      </c>
      <c r="O44" s="92">
        <f>SUM(AU44:BC44)</f>
        <v>40</v>
      </c>
      <c r="P44" s="74"/>
      <c r="Q44" s="80"/>
      <c r="R44" s="80"/>
      <c r="S44" s="80"/>
      <c r="T44" s="80"/>
      <c r="U44" s="80">
        <v>150</v>
      </c>
      <c r="V44" s="93"/>
      <c r="W44" s="80"/>
      <c r="X44" s="80"/>
      <c r="Y44" s="80"/>
      <c r="Z44" s="80"/>
      <c r="AA44" s="80"/>
      <c r="AB44" s="82"/>
      <c r="AC44" s="80"/>
      <c r="AD44" s="80"/>
      <c r="AE44" s="80"/>
      <c r="AF44" s="80"/>
      <c r="AG44" s="94"/>
      <c r="AH44" s="82"/>
      <c r="AI44" s="79"/>
      <c r="AJ44" s="79"/>
      <c r="AK44" s="79"/>
      <c r="AL44" s="79"/>
      <c r="AM44" s="79"/>
      <c r="AN44" s="82"/>
      <c r="AO44" s="80"/>
      <c r="AP44" s="80"/>
      <c r="AQ44" s="80"/>
      <c r="AR44" s="80"/>
      <c r="AS44" s="80"/>
      <c r="AT44" s="82"/>
      <c r="AU44" s="79"/>
      <c r="AV44" s="79"/>
      <c r="AW44" s="79"/>
      <c r="AX44" s="79"/>
      <c r="AY44" s="79">
        <v>40</v>
      </c>
      <c r="AZ44" s="79"/>
      <c r="BA44" s="79"/>
      <c r="BB44" s="81"/>
      <c r="BC44" s="82"/>
      <c r="BD44" s="80"/>
      <c r="BE44" s="79"/>
      <c r="BF44" s="79"/>
      <c r="BG44" s="79"/>
      <c r="BH44" s="81"/>
      <c r="BI44" s="82"/>
    </row>
    <row r="45" spans="1:61" s="85" customFormat="1" ht="21.75" customHeight="1">
      <c r="A45" s="66">
        <f t="shared" si="2"/>
        <v>39</v>
      </c>
      <c r="B45" s="112" t="s">
        <v>105</v>
      </c>
      <c r="C45" s="113" t="s">
        <v>156</v>
      </c>
      <c r="D45" s="128" t="s">
        <v>31</v>
      </c>
      <c r="E45" s="126">
        <f>F45+G45+M45+N45+O45</f>
        <v>2244</v>
      </c>
      <c r="F45" s="86"/>
      <c r="G45" s="87">
        <f>IF(COUNT(H45:L45)&lt;1,0,LARGE(H45:L45,1))+IF(COUNT(H45:L45)&lt;2,0,LARGE(H45:L45,2))+IF(COUNT(H45:L45)&lt;3,0,LARGE(H45:L45,3))</f>
        <v>609</v>
      </c>
      <c r="H45" s="88"/>
      <c r="I45" s="89"/>
      <c r="J45" s="89"/>
      <c r="K45" s="89"/>
      <c r="L45" s="89">
        <v>609</v>
      </c>
      <c r="M45" s="90">
        <f>IF(COUNT(Q45:AT45)&lt;1,0,LARGE(Q45:AT45,1))+IF(COUNT(Q45:AT45)&lt;2,0,LARGE(Q45:AT45,2))+IF(COUNT(Q45:AT45)&lt;3,0,LARGE(Q45:AT45,3))+IF(COUNT(Q45:AT45)&lt;4,0,LARGE(Q45:AT45,4))</f>
        <v>1515</v>
      </c>
      <c r="N45" s="91">
        <f>IF(COUNT(BD45:BI45)&lt;1,0,LARGE(BD45:BI45,1))+IF(COUNT(BD45:BI45)&lt;2,0,LARGE(BD45:BI45,2))+IF(COUNT(BD45:BI45)&lt;3,0,LARGE(BD45:BI45,3))</f>
        <v>0</v>
      </c>
      <c r="O45" s="92">
        <f>SUM(AU45:BC45)</f>
        <v>120</v>
      </c>
      <c r="P45" s="74"/>
      <c r="Q45" s="80"/>
      <c r="R45" s="80"/>
      <c r="S45" s="80"/>
      <c r="T45" s="80"/>
      <c r="U45" s="80"/>
      <c r="V45" s="93"/>
      <c r="W45" s="80"/>
      <c r="X45" s="80"/>
      <c r="Y45" s="80"/>
      <c r="Z45" s="80"/>
      <c r="AA45" s="80"/>
      <c r="AB45" s="82"/>
      <c r="AC45" s="80"/>
      <c r="AD45" s="80"/>
      <c r="AE45" s="80">
        <v>1214</v>
      </c>
      <c r="AF45" s="80"/>
      <c r="AG45" s="94">
        <v>301</v>
      </c>
      <c r="AH45" s="82"/>
      <c r="AI45" s="79"/>
      <c r="AJ45" s="79"/>
      <c r="AK45" s="79"/>
      <c r="AL45" s="79"/>
      <c r="AM45" s="79"/>
      <c r="AN45" s="82"/>
      <c r="AO45" s="80"/>
      <c r="AP45" s="80"/>
      <c r="AQ45" s="80"/>
      <c r="AR45" s="80"/>
      <c r="AS45" s="80"/>
      <c r="AT45" s="82"/>
      <c r="AU45" s="79"/>
      <c r="AV45" s="79"/>
      <c r="AW45" s="79"/>
      <c r="AX45" s="79"/>
      <c r="AY45" s="79"/>
      <c r="AZ45" s="79"/>
      <c r="BA45" s="79"/>
      <c r="BB45" s="81">
        <v>120</v>
      </c>
      <c r="BC45" s="82"/>
      <c r="BD45" s="80"/>
      <c r="BE45" s="79"/>
      <c r="BF45" s="79"/>
      <c r="BG45" s="95"/>
      <c r="BH45" s="96"/>
      <c r="BI45" s="82"/>
    </row>
    <row r="46" spans="1:61" s="85" customFormat="1" ht="21.75" customHeight="1">
      <c r="A46" s="66">
        <f t="shared" si="2"/>
        <v>40</v>
      </c>
      <c r="B46" s="114" t="s">
        <v>138</v>
      </c>
      <c r="C46" s="115" t="s">
        <v>122</v>
      </c>
      <c r="D46" s="128" t="s">
        <v>39</v>
      </c>
      <c r="E46" s="126">
        <f>F46+G46+M46+N46+O46</f>
        <v>2236</v>
      </c>
      <c r="F46" s="86"/>
      <c r="G46" s="87">
        <f>IF(COUNT(H46:L46)&lt;1,0,LARGE(H46:L46,1))+IF(COUNT(H46:L46)&lt;2,0,LARGE(H46:L46,2))+IF(COUNT(H46:L46)&lt;3,0,LARGE(H46:L46,3))</f>
        <v>0</v>
      </c>
      <c r="H46" s="88"/>
      <c r="I46" s="89"/>
      <c r="J46" s="89"/>
      <c r="K46" s="89"/>
      <c r="L46" s="89"/>
      <c r="M46" s="90">
        <f>IF(COUNT(Q46:AT46)&lt;1,0,LARGE(Q46:AT46,1))+IF(COUNT(Q46:AT46)&lt;2,0,LARGE(Q46:AT46,2))+IF(COUNT(Q46:AT46)&lt;3,0,LARGE(Q46:AT46,3))+IF(COUNT(Q46:AT46)&lt;4,0,LARGE(Q46:AT46,4))</f>
        <v>1514</v>
      </c>
      <c r="N46" s="91">
        <f>IF(COUNT(BD46:BI46)&lt;1,0,LARGE(BD46:BI46,1))+IF(COUNT(BD46:BI46)&lt;2,0,LARGE(BD46:BI46,2))+IF(COUNT(BD46:BI46)&lt;3,0,LARGE(BD46:BI46,3))</f>
        <v>382</v>
      </c>
      <c r="O46" s="92">
        <f>SUM(AU46:BC46)</f>
        <v>340</v>
      </c>
      <c r="P46" s="74"/>
      <c r="Q46" s="80">
        <v>150</v>
      </c>
      <c r="R46" s="80">
        <v>608</v>
      </c>
      <c r="S46" s="80"/>
      <c r="T46" s="80">
        <v>756</v>
      </c>
      <c r="U46" s="80"/>
      <c r="V46" s="93"/>
      <c r="W46" s="80"/>
      <c r="X46" s="80"/>
      <c r="Y46" s="80"/>
      <c r="Z46" s="80"/>
      <c r="AA46" s="80"/>
      <c r="AB46" s="82"/>
      <c r="AC46" s="80"/>
      <c r="AD46" s="80"/>
      <c r="AE46" s="80"/>
      <c r="AF46" s="80"/>
      <c r="AG46" s="94"/>
      <c r="AH46" s="82"/>
      <c r="AI46" s="79"/>
      <c r="AJ46" s="79"/>
      <c r="AK46" s="79"/>
      <c r="AL46" s="79"/>
      <c r="AM46" s="79"/>
      <c r="AN46" s="82"/>
      <c r="AO46" s="80"/>
      <c r="AP46" s="80"/>
      <c r="AQ46" s="80"/>
      <c r="AR46" s="80"/>
      <c r="AS46" s="80"/>
      <c r="AT46" s="82"/>
      <c r="AU46" s="79"/>
      <c r="AV46" s="79"/>
      <c r="AW46" s="79"/>
      <c r="AX46" s="79">
        <v>150</v>
      </c>
      <c r="AY46" s="79">
        <v>110</v>
      </c>
      <c r="AZ46" s="79">
        <v>20</v>
      </c>
      <c r="BA46" s="79">
        <v>20</v>
      </c>
      <c r="BB46" s="81">
        <v>30</v>
      </c>
      <c r="BC46" s="82">
        <v>10</v>
      </c>
      <c r="BD46" s="79"/>
      <c r="BE46" s="79"/>
      <c r="BF46" s="79"/>
      <c r="BG46" s="79">
        <v>382</v>
      </c>
      <c r="BH46" s="96"/>
      <c r="BI46" s="82"/>
    </row>
    <row r="47" spans="1:61" s="85" customFormat="1" ht="21.75" customHeight="1">
      <c r="A47" s="66">
        <f t="shared" si="2"/>
        <v>41</v>
      </c>
      <c r="B47" s="112" t="s">
        <v>113</v>
      </c>
      <c r="C47" s="113" t="s">
        <v>112</v>
      </c>
      <c r="D47" s="128" t="s">
        <v>42</v>
      </c>
      <c r="E47" s="126">
        <f>F47+G47+M47+N47+O47</f>
        <v>2234</v>
      </c>
      <c r="F47" s="86">
        <v>600</v>
      </c>
      <c r="G47" s="87">
        <f>IF(COUNT(H47:L47)&lt;1,0,LARGE(H47:L47,1))+IF(COUNT(H47:L47)&lt;2,0,LARGE(H47:L47,2))+IF(COUNT(H47:L47)&lt;3,0,LARGE(H47:L47,3))</f>
        <v>306</v>
      </c>
      <c r="H47" s="88"/>
      <c r="I47" s="89"/>
      <c r="J47" s="89">
        <v>306</v>
      </c>
      <c r="K47" s="89"/>
      <c r="L47" s="89"/>
      <c r="M47" s="90">
        <f>IF(COUNT(Q47:AT47)&lt;1,0,LARGE(Q47:AT47,1))+IF(COUNT(Q47:AT47)&lt;2,0,LARGE(Q47:AT47,2))+IF(COUNT(Q47:AT47)&lt;3,0,LARGE(Q47:AT47,3))+IF(COUNT(Q47:AT47)&lt;4,0,LARGE(Q47:AT47,4))</f>
        <v>1058</v>
      </c>
      <c r="N47" s="91">
        <f>IF(COUNT(BD47:BI47)&lt;1,0,LARGE(BD47:BI47,1))+IF(COUNT(BD47:BI47)&lt;2,0,LARGE(BD47:BI47,2))+IF(COUNT(BD47:BI47)&lt;3,0,LARGE(BD47:BI47,3))</f>
        <v>0</v>
      </c>
      <c r="O47" s="92">
        <f>SUM(AU47:BC47)</f>
        <v>270</v>
      </c>
      <c r="P47" s="74"/>
      <c r="Q47" s="80"/>
      <c r="R47" s="80"/>
      <c r="S47" s="80"/>
      <c r="T47" s="80">
        <v>453</v>
      </c>
      <c r="U47" s="80"/>
      <c r="V47" s="93">
        <v>605</v>
      </c>
      <c r="W47" s="80"/>
      <c r="X47" s="80"/>
      <c r="Y47" s="80"/>
      <c r="Z47" s="80"/>
      <c r="AA47" s="80"/>
      <c r="AB47" s="82"/>
      <c r="AC47" s="80"/>
      <c r="AD47" s="80"/>
      <c r="AE47" s="80"/>
      <c r="AF47" s="80"/>
      <c r="AG47" s="94"/>
      <c r="AH47" s="82"/>
      <c r="AI47" s="79"/>
      <c r="AJ47" s="79"/>
      <c r="AK47" s="79"/>
      <c r="AL47" s="79"/>
      <c r="AM47" s="79"/>
      <c r="AN47" s="82"/>
      <c r="AO47" s="80"/>
      <c r="AP47" s="80"/>
      <c r="AQ47" s="80"/>
      <c r="AR47" s="80"/>
      <c r="AS47" s="80"/>
      <c r="AT47" s="82"/>
      <c r="AU47" s="79"/>
      <c r="AV47" s="79"/>
      <c r="AW47" s="79"/>
      <c r="AX47" s="79">
        <v>60</v>
      </c>
      <c r="AY47" s="79">
        <v>110</v>
      </c>
      <c r="AZ47" s="79"/>
      <c r="BA47" s="79">
        <v>20</v>
      </c>
      <c r="BB47" s="104">
        <v>80</v>
      </c>
      <c r="BC47" s="82"/>
      <c r="BD47" s="79"/>
      <c r="BE47" s="79"/>
      <c r="BF47" s="79"/>
      <c r="BG47" s="95"/>
      <c r="BH47" s="81"/>
      <c r="BI47" s="82"/>
    </row>
    <row r="48" spans="1:61" s="85" customFormat="1" ht="21.75" customHeight="1">
      <c r="A48" s="66">
        <f t="shared" si="2"/>
        <v>42</v>
      </c>
      <c r="B48" s="116" t="s">
        <v>199</v>
      </c>
      <c r="C48" s="113" t="s">
        <v>54</v>
      </c>
      <c r="D48" s="128" t="s">
        <v>34</v>
      </c>
      <c r="E48" s="126">
        <f>F48+G48+M48+N48+O48</f>
        <v>2127</v>
      </c>
      <c r="F48" s="86">
        <v>921</v>
      </c>
      <c r="G48" s="87">
        <f>IF(COUNT(H48:L48)&lt;1,0,LARGE(H48:L48,1))+IF(COUNT(H48:L48)&lt;2,0,LARGE(H48:L48,2))+IF(COUNT(H48:L48)&lt;3,0,LARGE(H48:L48,3))</f>
        <v>1206</v>
      </c>
      <c r="H48" s="88">
        <v>900</v>
      </c>
      <c r="I48" s="89"/>
      <c r="J48" s="89">
        <v>306</v>
      </c>
      <c r="K48" s="89"/>
      <c r="L48" s="89"/>
      <c r="M48" s="90">
        <f>IF(COUNT(Q48:AT48)&lt;1,0,LARGE(Q48:AT48,1))+IF(COUNT(Q48:AT48)&lt;2,0,LARGE(Q48:AT48,2))+IF(COUNT(Q48:AT48)&lt;3,0,LARGE(Q48:AT48,3))+IF(COUNT(Q48:AT48)&lt;4,0,LARGE(Q48:AT48,4))</f>
        <v>0</v>
      </c>
      <c r="N48" s="91">
        <f>IF(COUNT(BD48:BI48)&lt;1,0,LARGE(BD48:BI48,1))+IF(COUNT(BD48:BI48)&lt;2,0,LARGE(BD48:BI48,2))+IF(COUNT(BD48:BI48)&lt;3,0,LARGE(BD48:BI48,3))</f>
        <v>0</v>
      </c>
      <c r="O48" s="92">
        <f>SUM(AU48:BC48)</f>
        <v>0</v>
      </c>
      <c r="P48" s="74"/>
      <c r="Q48" s="80"/>
      <c r="R48" s="80"/>
      <c r="S48" s="80"/>
      <c r="T48" s="80"/>
      <c r="U48" s="80"/>
      <c r="V48" s="93"/>
      <c r="W48" s="80"/>
      <c r="X48" s="80"/>
      <c r="Y48" s="80"/>
      <c r="Z48" s="80"/>
      <c r="AA48" s="80"/>
      <c r="AB48" s="82"/>
      <c r="AC48" s="80"/>
      <c r="AD48" s="80"/>
      <c r="AE48" s="80"/>
      <c r="AF48" s="80"/>
      <c r="AG48" s="94"/>
      <c r="AH48" s="82"/>
      <c r="AI48" s="79"/>
      <c r="AJ48" s="79"/>
      <c r="AK48" s="79"/>
      <c r="AL48" s="79"/>
      <c r="AM48" s="79"/>
      <c r="AN48" s="82"/>
      <c r="AO48" s="80"/>
      <c r="AP48" s="80"/>
      <c r="AQ48" s="80"/>
      <c r="AR48" s="80"/>
      <c r="AS48" s="80"/>
      <c r="AT48" s="82"/>
      <c r="AU48" s="79"/>
      <c r="AV48" s="79"/>
      <c r="AW48" s="79"/>
      <c r="AX48" s="79"/>
      <c r="AY48" s="79"/>
      <c r="AZ48" s="79"/>
      <c r="BA48" s="79"/>
      <c r="BB48" s="81"/>
      <c r="BC48" s="82"/>
      <c r="BD48" s="79"/>
      <c r="BE48" s="79"/>
      <c r="BF48" s="79"/>
      <c r="BG48" s="95"/>
      <c r="BH48" s="81"/>
      <c r="BI48" s="82"/>
    </row>
    <row r="49" spans="1:61" s="85" customFormat="1" ht="21.75" customHeight="1">
      <c r="A49" s="66">
        <f t="shared" si="2"/>
        <v>43</v>
      </c>
      <c r="B49" s="112" t="s">
        <v>93</v>
      </c>
      <c r="C49" s="113" t="s">
        <v>94</v>
      </c>
      <c r="D49" s="128" t="s">
        <v>31</v>
      </c>
      <c r="E49" s="126">
        <f>F49+G49+M49+N49+O49</f>
        <v>2124</v>
      </c>
      <c r="F49" s="86"/>
      <c r="G49" s="87">
        <f>IF(COUNT(H49:L49)&lt;1,0,LARGE(H49:L49,1))+IF(COUNT(H49:L49)&lt;2,0,LARGE(H49:L49,2))+IF(COUNT(H49:L49)&lt;3,0,LARGE(H49:L49,3))</f>
        <v>2124</v>
      </c>
      <c r="H49" s="88">
        <v>1218</v>
      </c>
      <c r="I49" s="89"/>
      <c r="J49" s="89"/>
      <c r="K49" s="89"/>
      <c r="L49" s="89">
        <v>906</v>
      </c>
      <c r="M49" s="90">
        <f>IF(COUNT(Q49:AT49)&lt;1,0,LARGE(Q49:AT49,1))+IF(COUNT(Q49:AT49)&lt;2,0,LARGE(Q49:AT49,2))+IF(COUNT(Q49:AT49)&lt;3,0,LARGE(Q49:AT49,3))+IF(COUNT(Q49:AT49)&lt;4,0,LARGE(Q49:AT49,4))</f>
        <v>0</v>
      </c>
      <c r="N49" s="91">
        <f>IF(COUNT(BD49:BI49)&lt;1,0,LARGE(BD49:BI49,1))+IF(COUNT(BD49:BI49)&lt;2,0,LARGE(BD49:BI49,2))+IF(COUNT(BD49:BI49)&lt;3,0,LARGE(BD49:BI49,3))</f>
        <v>0</v>
      </c>
      <c r="O49" s="92">
        <f>SUM(AU49:BC49)</f>
        <v>0</v>
      </c>
      <c r="P49" s="74"/>
      <c r="Q49" s="80"/>
      <c r="R49" s="80"/>
      <c r="S49" s="80"/>
      <c r="T49" s="80"/>
      <c r="U49" s="80"/>
      <c r="V49" s="93"/>
      <c r="W49" s="80"/>
      <c r="X49" s="80"/>
      <c r="Y49" s="80"/>
      <c r="Z49" s="80"/>
      <c r="AA49" s="80"/>
      <c r="AB49" s="82"/>
      <c r="AC49" s="80"/>
      <c r="AD49" s="80"/>
      <c r="AE49" s="80"/>
      <c r="AF49" s="80"/>
      <c r="AG49" s="94"/>
      <c r="AH49" s="82"/>
      <c r="AI49" s="79"/>
      <c r="AJ49" s="79"/>
      <c r="AK49" s="79"/>
      <c r="AL49" s="79"/>
      <c r="AM49" s="79"/>
      <c r="AN49" s="82"/>
      <c r="AO49" s="80"/>
      <c r="AP49" s="80"/>
      <c r="AQ49" s="80"/>
      <c r="AR49" s="80"/>
      <c r="AS49" s="80"/>
      <c r="AT49" s="82"/>
      <c r="AU49" s="79"/>
      <c r="AV49" s="79"/>
      <c r="AW49" s="79"/>
      <c r="AX49" s="79"/>
      <c r="AY49" s="79"/>
      <c r="AZ49" s="79"/>
      <c r="BA49" s="79"/>
      <c r="BB49" s="81"/>
      <c r="BC49" s="82"/>
      <c r="BD49" s="80"/>
      <c r="BE49" s="79"/>
      <c r="BF49" s="79"/>
      <c r="BG49" s="79"/>
      <c r="BH49" s="81"/>
      <c r="BI49" s="82"/>
    </row>
    <row r="50" spans="1:61" s="85" customFormat="1" ht="21.75" customHeight="1">
      <c r="A50" s="66">
        <f t="shared" si="2"/>
        <v>44</v>
      </c>
      <c r="B50" s="112" t="s">
        <v>139</v>
      </c>
      <c r="C50" s="113" t="s">
        <v>165</v>
      </c>
      <c r="D50" s="129" t="s">
        <v>39</v>
      </c>
      <c r="E50" s="126">
        <f>F50+G50+M50+N50+O50</f>
        <v>2040</v>
      </c>
      <c r="F50" s="86"/>
      <c r="G50" s="87">
        <f>IF(COUNT(H50:L50)&lt;1,0,LARGE(H50:L50,1))+IF(COUNT(H50:L50)&lt;2,0,LARGE(H50:L50,2))+IF(COUNT(H50:L50)&lt;3,0,LARGE(H50:L50,3))</f>
        <v>0</v>
      </c>
      <c r="H50" s="88"/>
      <c r="I50" s="89"/>
      <c r="J50" s="89"/>
      <c r="K50" s="89"/>
      <c r="L50" s="89"/>
      <c r="M50" s="90">
        <f>IF(COUNT(Q50:AT50)&lt;1,0,LARGE(Q50:AT50,1))+IF(COUNT(Q50:AT50)&lt;2,0,LARGE(Q50:AT50,2))+IF(COUNT(Q50:AT50)&lt;3,0,LARGE(Q50:AT50,3))+IF(COUNT(Q50:AT50)&lt;4,0,LARGE(Q50:AT50,4))</f>
        <v>1665</v>
      </c>
      <c r="N50" s="91">
        <f>IF(COUNT(BD50:BI50)&lt;1,0,LARGE(BD50:BI50,1))+IF(COUNT(BD50:BI50)&lt;2,0,LARGE(BD50:BI50,2))+IF(COUNT(BD50:BI50)&lt;3,0,LARGE(BD50:BI50,3))</f>
        <v>375</v>
      </c>
      <c r="O50" s="92">
        <f>SUM(AU50:BC50)</f>
        <v>0</v>
      </c>
      <c r="P50" s="74"/>
      <c r="Q50" s="80">
        <v>911</v>
      </c>
      <c r="R50" s="80">
        <v>301</v>
      </c>
      <c r="S50" s="80"/>
      <c r="T50" s="80"/>
      <c r="U50" s="80"/>
      <c r="V50" s="93">
        <v>453</v>
      </c>
      <c r="W50" s="80"/>
      <c r="X50" s="80"/>
      <c r="Y50" s="80"/>
      <c r="Z50" s="80"/>
      <c r="AA50" s="80"/>
      <c r="AB50" s="82"/>
      <c r="AC50" s="80"/>
      <c r="AD50" s="80"/>
      <c r="AE50" s="80"/>
      <c r="AF50" s="80"/>
      <c r="AG50" s="94"/>
      <c r="AH50" s="82"/>
      <c r="AI50" s="79"/>
      <c r="AJ50" s="79"/>
      <c r="AK50" s="79"/>
      <c r="AL50" s="79"/>
      <c r="AM50" s="79"/>
      <c r="AN50" s="82"/>
      <c r="AO50" s="80"/>
      <c r="AP50" s="80"/>
      <c r="AQ50" s="80"/>
      <c r="AR50" s="80"/>
      <c r="AS50" s="80"/>
      <c r="AT50" s="82"/>
      <c r="AU50" s="79"/>
      <c r="AV50" s="79"/>
      <c r="AW50" s="79"/>
      <c r="AX50" s="79"/>
      <c r="AY50" s="79"/>
      <c r="AZ50" s="79"/>
      <c r="BA50" s="79"/>
      <c r="BB50" s="81"/>
      <c r="BC50" s="82"/>
      <c r="BD50" s="80"/>
      <c r="BE50" s="79"/>
      <c r="BF50" s="79">
        <v>375</v>
      </c>
      <c r="BG50" s="79"/>
      <c r="BH50" s="81"/>
      <c r="BI50" s="82"/>
    </row>
    <row r="51" spans="1:61" s="85" customFormat="1" ht="21.75" customHeight="1">
      <c r="A51" s="66">
        <f t="shared" si="2"/>
        <v>45</v>
      </c>
      <c r="B51" s="136" t="s">
        <v>204</v>
      </c>
      <c r="C51" s="137" t="s">
        <v>205</v>
      </c>
      <c r="D51" s="138" t="s">
        <v>33</v>
      </c>
      <c r="E51" s="126">
        <f>F51+G51+M51+N51+O51</f>
        <v>1886</v>
      </c>
      <c r="F51" s="86">
        <v>300</v>
      </c>
      <c r="G51" s="87">
        <f>IF(COUNT(H51:L51)&lt;1,0,LARGE(H51:L51,1))+IF(COUNT(H51:L51)&lt;2,0,LARGE(H51:L51,2))+IF(COUNT(H51:L51)&lt;3,0,LARGE(H51:L51,3))</f>
        <v>909</v>
      </c>
      <c r="H51" s="88">
        <v>909</v>
      </c>
      <c r="I51" s="89"/>
      <c r="J51" s="89"/>
      <c r="K51" s="89"/>
      <c r="L51" s="89"/>
      <c r="M51" s="90">
        <f>IF(COUNT(Q51:AT51)&lt;1,0,LARGE(Q51:AT51,1))+IF(COUNT(Q51:AT51)&lt;2,0,LARGE(Q51:AT51,2))+IF(COUNT(Q51:AT51)&lt;3,0,LARGE(Q51:AT51,3))+IF(COUNT(Q51:AT51)&lt;4,0,LARGE(Q51:AT51,4))</f>
        <v>304</v>
      </c>
      <c r="N51" s="91">
        <f>IF(COUNT(BD51:BI51)&lt;1,0,LARGE(BD51:BI51,1))+IF(COUNT(BD51:BI51)&lt;2,0,LARGE(BD51:BI51,2))+IF(COUNT(BD51:BI51)&lt;3,0,LARGE(BD51:BI51,3))</f>
        <v>303</v>
      </c>
      <c r="O51" s="92">
        <f>SUM(AU51:BC51)</f>
        <v>70</v>
      </c>
      <c r="P51" s="74"/>
      <c r="Q51" s="80"/>
      <c r="R51" s="80"/>
      <c r="S51" s="80">
        <v>304</v>
      </c>
      <c r="T51" s="80"/>
      <c r="U51" s="80"/>
      <c r="V51" s="93"/>
      <c r="W51" s="80"/>
      <c r="X51" s="80"/>
      <c r="Y51" s="80"/>
      <c r="Z51" s="80"/>
      <c r="AA51" s="80"/>
      <c r="AB51" s="82"/>
      <c r="AC51" s="80"/>
      <c r="AD51" s="80"/>
      <c r="AE51" s="80"/>
      <c r="AF51" s="80"/>
      <c r="AG51" s="94"/>
      <c r="AH51" s="82"/>
      <c r="AI51" s="79"/>
      <c r="AJ51" s="79"/>
      <c r="AK51" s="79"/>
      <c r="AL51" s="79"/>
      <c r="AM51" s="79"/>
      <c r="AN51" s="82"/>
      <c r="AO51" s="80"/>
      <c r="AP51" s="80"/>
      <c r="AQ51" s="80"/>
      <c r="AR51" s="80"/>
      <c r="AS51" s="80"/>
      <c r="AT51" s="82"/>
      <c r="AU51" s="79"/>
      <c r="AV51" s="79"/>
      <c r="AW51" s="79"/>
      <c r="AX51" s="79">
        <v>30</v>
      </c>
      <c r="AY51" s="79">
        <v>40</v>
      </c>
      <c r="AZ51" s="79"/>
      <c r="BA51" s="79"/>
      <c r="BB51" s="81"/>
      <c r="BC51" s="82"/>
      <c r="BD51" s="79"/>
      <c r="BE51" s="79"/>
      <c r="BF51" s="95"/>
      <c r="BG51" s="79">
        <v>303</v>
      </c>
      <c r="BH51" s="81"/>
      <c r="BI51" s="82"/>
    </row>
    <row r="52" spans="1:61" s="85" customFormat="1" ht="21.75" customHeight="1">
      <c r="A52" s="66">
        <f t="shared" si="2"/>
        <v>46</v>
      </c>
      <c r="B52" s="114" t="s">
        <v>193</v>
      </c>
      <c r="C52" s="115" t="s">
        <v>194</v>
      </c>
      <c r="D52" s="127" t="s">
        <v>33</v>
      </c>
      <c r="E52" s="126">
        <f>F52+G52+M52+N52+O52</f>
        <v>1831</v>
      </c>
      <c r="F52" s="86">
        <v>1227</v>
      </c>
      <c r="G52" s="87">
        <f>IF(COUNT(H52:L52)&lt;1,0,LARGE(H52:L52,1))+IF(COUNT(H52:L52)&lt;2,0,LARGE(H52:L52,2))+IF(COUNT(H52:L52)&lt;3,0,LARGE(H52:L52,3))</f>
        <v>0</v>
      </c>
      <c r="H52" s="88"/>
      <c r="I52" s="89"/>
      <c r="J52" s="89"/>
      <c r="K52" s="89"/>
      <c r="L52" s="89"/>
      <c r="M52" s="90">
        <f>IF(COUNT(Q52:AT52)&lt;1,0,LARGE(Q52:AT52,1))+IF(COUNT(Q52:AT52)&lt;2,0,LARGE(Q52:AT52,2))+IF(COUNT(Q52:AT52)&lt;3,0,LARGE(Q52:AT52,3))+IF(COUNT(Q52:AT52)&lt;4,0,LARGE(Q52:AT52,4))</f>
        <v>604</v>
      </c>
      <c r="N52" s="91">
        <f>IF(COUNT(BD52:BI52)&lt;1,0,LARGE(BD52:BI52,1))+IF(COUNT(BD52:BI52)&lt;2,0,LARGE(BD52:BI52,2))+IF(COUNT(BD52:BI52)&lt;3,0,LARGE(BD52:BI52,3))</f>
        <v>0</v>
      </c>
      <c r="O52" s="92">
        <f>SUM(AU52:BC52)</f>
        <v>0</v>
      </c>
      <c r="P52" s="74"/>
      <c r="Q52" s="80"/>
      <c r="R52" s="80">
        <v>150</v>
      </c>
      <c r="S52" s="80"/>
      <c r="T52" s="80"/>
      <c r="U52" s="80"/>
      <c r="V52" s="93"/>
      <c r="W52" s="80"/>
      <c r="X52" s="80"/>
      <c r="Y52" s="80"/>
      <c r="Z52" s="80"/>
      <c r="AA52" s="80"/>
      <c r="AB52" s="82"/>
      <c r="AC52" s="80"/>
      <c r="AD52" s="80"/>
      <c r="AE52" s="80"/>
      <c r="AF52" s="80"/>
      <c r="AG52" s="94"/>
      <c r="AH52" s="82"/>
      <c r="AI52" s="79"/>
      <c r="AJ52" s="79"/>
      <c r="AK52" s="79"/>
      <c r="AL52" s="79">
        <v>454</v>
      </c>
      <c r="AM52" s="79"/>
      <c r="AN52" s="82"/>
      <c r="AO52" s="80"/>
      <c r="AP52" s="80"/>
      <c r="AQ52" s="80"/>
      <c r="AR52" s="80"/>
      <c r="AS52" s="80"/>
      <c r="AT52" s="82"/>
      <c r="AU52" s="79"/>
      <c r="AV52" s="79"/>
      <c r="AW52" s="79"/>
      <c r="AX52" s="105"/>
      <c r="AY52" s="106"/>
      <c r="AZ52" s="107"/>
      <c r="BA52" s="105"/>
      <c r="BB52"/>
      <c r="BC52" s="103"/>
      <c r="BD52" s="79"/>
      <c r="BE52" s="79"/>
      <c r="BF52" s="79"/>
      <c r="BG52" s="79"/>
      <c r="BH52" s="81"/>
      <c r="BI52" s="82"/>
    </row>
    <row r="53" spans="1:61" s="85" customFormat="1" ht="21.75" customHeight="1">
      <c r="A53" s="66">
        <f t="shared" si="2"/>
        <v>47</v>
      </c>
      <c r="B53" s="112" t="s">
        <v>116</v>
      </c>
      <c r="C53" s="113" t="s">
        <v>115</v>
      </c>
      <c r="D53" s="128"/>
      <c r="E53" s="126">
        <f>F53+G53+M53+N53+O53</f>
        <v>1828</v>
      </c>
      <c r="F53" s="86"/>
      <c r="G53" s="87">
        <f>IF(COUNT(H53:L53)&lt;1,0,LARGE(H53:L53,1))+IF(COUNT(H53:L53)&lt;2,0,LARGE(H53:L53,2))+IF(COUNT(H53:L53)&lt;3,0,LARGE(H53:L53,3))</f>
        <v>1224</v>
      </c>
      <c r="H53" s="88"/>
      <c r="I53" s="89"/>
      <c r="J53" s="89">
        <v>1224</v>
      </c>
      <c r="K53" s="89"/>
      <c r="L53" s="89"/>
      <c r="M53" s="90">
        <f>IF(COUNT(Q53:AT53)&lt;1,0,LARGE(Q53:AT53,1))+IF(COUNT(Q53:AT53)&lt;2,0,LARGE(Q53:AT53,2))+IF(COUNT(Q53:AT53)&lt;3,0,LARGE(Q53:AT53,3))+IF(COUNT(Q53:AT53)&lt;4,0,LARGE(Q53:AT53,4))</f>
        <v>604</v>
      </c>
      <c r="N53" s="91">
        <f>IF(COUNT(BD53:BI53)&lt;1,0,LARGE(BD53:BI53,1))+IF(COUNT(BD53:BI53)&lt;2,0,LARGE(BD53:BI53,2))+IF(COUNT(BD53:BI53)&lt;3,0,LARGE(BD53:BI53,3))</f>
        <v>0</v>
      </c>
      <c r="O53" s="92">
        <f>SUM(AU53:BC53)</f>
        <v>0</v>
      </c>
      <c r="P53" s="74"/>
      <c r="Q53" s="80">
        <v>302</v>
      </c>
      <c r="R53" s="80">
        <v>302</v>
      </c>
      <c r="S53" s="80"/>
      <c r="T53" s="80"/>
      <c r="U53" s="80"/>
      <c r="V53" s="93"/>
      <c r="W53" s="80"/>
      <c r="X53" s="80"/>
      <c r="Y53" s="80"/>
      <c r="Z53" s="80"/>
      <c r="AA53" s="80"/>
      <c r="AB53" s="82"/>
      <c r="AC53" s="80"/>
      <c r="AD53" s="80"/>
      <c r="AE53" s="80"/>
      <c r="AF53" s="80"/>
      <c r="AG53" s="94"/>
      <c r="AH53" s="82"/>
      <c r="AI53" s="79"/>
      <c r="AJ53" s="79"/>
      <c r="AK53" s="79"/>
      <c r="AL53" s="79"/>
      <c r="AM53" s="79"/>
      <c r="AN53" s="82"/>
      <c r="AO53" s="80"/>
      <c r="AP53" s="80"/>
      <c r="AQ53" s="80"/>
      <c r="AR53" s="80"/>
      <c r="AS53" s="80"/>
      <c r="AT53" s="82"/>
      <c r="AU53" s="79"/>
      <c r="AV53" s="79"/>
      <c r="AW53" s="79"/>
      <c r="AX53" s="79"/>
      <c r="AY53" s="79"/>
      <c r="AZ53" s="79"/>
      <c r="BA53" s="79"/>
      <c r="BB53" s="81"/>
      <c r="BC53" s="82"/>
      <c r="BD53" s="79"/>
      <c r="BE53" s="79"/>
      <c r="BF53" s="79"/>
      <c r="BG53" s="95"/>
      <c r="BH53" s="96"/>
      <c r="BI53" s="82"/>
    </row>
    <row r="54" spans="1:61" s="85" customFormat="1" ht="21.75" customHeight="1">
      <c r="A54" s="66">
        <f t="shared" si="2"/>
        <v>48</v>
      </c>
      <c r="B54" s="112" t="s">
        <v>117</v>
      </c>
      <c r="C54" s="113" t="s">
        <v>87</v>
      </c>
      <c r="D54" s="130" t="s">
        <v>36</v>
      </c>
      <c r="E54" s="126">
        <f>F54+G54+M54+N54+O54</f>
        <v>1818</v>
      </c>
      <c r="F54" s="86"/>
      <c r="G54" s="87">
        <f>IF(COUNT(H54:L54)&lt;1,0,LARGE(H54:L54,1))+IF(COUNT(H54:L54)&lt;2,0,LARGE(H54:L54,2))+IF(COUNT(H54:L54)&lt;3,0,LARGE(H54:L54,3))</f>
        <v>1818</v>
      </c>
      <c r="H54" s="88"/>
      <c r="I54" s="89"/>
      <c r="J54" s="89"/>
      <c r="K54" s="89">
        <v>900</v>
      </c>
      <c r="L54" s="89">
        <v>918</v>
      </c>
      <c r="M54" s="90">
        <f>IF(COUNT(Q54:AT54)&lt;1,0,LARGE(Q54:AT54,1))+IF(COUNT(Q54:AT54)&lt;2,0,LARGE(Q54:AT54,2))+IF(COUNT(Q54:AT54)&lt;3,0,LARGE(Q54:AT54,3))+IF(COUNT(Q54:AT54)&lt;4,0,LARGE(Q54:AT54,4))</f>
        <v>0</v>
      </c>
      <c r="N54" s="91">
        <f>IF(COUNT(BD54:BI54)&lt;1,0,LARGE(BD54:BI54,1))+IF(COUNT(BD54:BI54)&lt;2,0,LARGE(BD54:BI54,2))+IF(COUNT(BD54:BI54)&lt;3,0,LARGE(BD54:BI54,3))</f>
        <v>0</v>
      </c>
      <c r="O54" s="92">
        <f>SUM(AU54:BC54)</f>
        <v>0</v>
      </c>
      <c r="P54" s="74"/>
      <c r="Q54" s="80"/>
      <c r="R54" s="80"/>
      <c r="S54" s="80"/>
      <c r="T54" s="80"/>
      <c r="U54" s="80"/>
      <c r="V54" s="93"/>
      <c r="W54" s="80"/>
      <c r="X54" s="80"/>
      <c r="Y54" s="80"/>
      <c r="Z54" s="80"/>
      <c r="AA54" s="80"/>
      <c r="AB54" s="82"/>
      <c r="AC54" s="80"/>
      <c r="AD54" s="80"/>
      <c r="AE54" s="80"/>
      <c r="AF54" s="80"/>
      <c r="AG54" s="94"/>
      <c r="AH54" s="82"/>
      <c r="AI54" s="79"/>
      <c r="AJ54" s="79"/>
      <c r="AK54" s="79"/>
      <c r="AL54" s="79"/>
      <c r="AM54" s="79"/>
      <c r="AN54" s="82"/>
      <c r="AO54" s="80"/>
      <c r="AP54" s="80"/>
      <c r="AQ54" s="80"/>
      <c r="AR54" s="80"/>
      <c r="AS54" s="80"/>
      <c r="AT54" s="82"/>
      <c r="AU54" s="79"/>
      <c r="AV54" s="79"/>
      <c r="AW54" s="79"/>
      <c r="AX54" s="79"/>
      <c r="AY54" s="79"/>
      <c r="AZ54" s="79"/>
      <c r="BA54" s="79"/>
      <c r="BB54" s="81"/>
      <c r="BC54" s="82"/>
      <c r="BD54" s="79"/>
      <c r="BE54" s="79"/>
      <c r="BF54" s="79"/>
      <c r="BG54" s="95"/>
      <c r="BH54" s="81"/>
      <c r="BI54" s="82"/>
    </row>
    <row r="55" spans="1:61" s="85" customFormat="1" ht="21.75" customHeight="1">
      <c r="A55" s="66">
        <f t="shared" si="2"/>
        <v>49</v>
      </c>
      <c r="B55" s="112" t="s">
        <v>110</v>
      </c>
      <c r="C55" s="113" t="s">
        <v>111</v>
      </c>
      <c r="D55" s="130" t="s">
        <v>31</v>
      </c>
      <c r="E55" s="126">
        <f>F55+G55+M55+N55+O55</f>
        <v>1813</v>
      </c>
      <c r="F55" s="86"/>
      <c r="G55" s="87">
        <f>IF(COUNT(H55:L55)&lt;1,0,LARGE(H55:L55,1))+IF(COUNT(H55:L55)&lt;2,0,LARGE(H55:L55,2))+IF(COUNT(H55:L55)&lt;3,0,LARGE(H55:L55,3))</f>
        <v>0</v>
      </c>
      <c r="H55" s="88"/>
      <c r="I55" s="89"/>
      <c r="J55" s="89"/>
      <c r="K55" s="89"/>
      <c r="L55" s="89"/>
      <c r="M55" s="90">
        <f>IF(COUNT(Q55:AT55)&lt;1,0,LARGE(Q55:AT55,1))+IF(COUNT(Q55:AT55)&lt;2,0,LARGE(Q55:AT55,2))+IF(COUNT(Q55:AT55)&lt;3,0,LARGE(Q55:AT55,3))+IF(COUNT(Q55:AT55)&lt;4,0,LARGE(Q55:AT55,4))</f>
        <v>1662</v>
      </c>
      <c r="N55" s="91">
        <f>IF(COUNT(BD55:BI55)&lt;1,0,LARGE(BD55:BI55,1))+IF(COUNT(BD55:BI55)&lt;2,0,LARGE(BD55:BI55,2))+IF(COUNT(BD55:BI55)&lt;3,0,LARGE(BD55:BI55,3))</f>
        <v>151</v>
      </c>
      <c r="O55" s="92">
        <f>SUM(AU55:BC55)</f>
        <v>0</v>
      </c>
      <c r="P55" s="74"/>
      <c r="Q55" s="80"/>
      <c r="R55" s="80"/>
      <c r="S55" s="80"/>
      <c r="T55" s="80"/>
      <c r="U55" s="80"/>
      <c r="V55" s="93"/>
      <c r="W55" s="80"/>
      <c r="X55" s="80"/>
      <c r="Y55" s="80"/>
      <c r="Z55" s="80"/>
      <c r="AA55" s="80"/>
      <c r="AB55" s="82"/>
      <c r="AC55" s="80"/>
      <c r="AD55" s="80"/>
      <c r="AE55" s="80"/>
      <c r="AF55" s="80"/>
      <c r="AG55" s="94"/>
      <c r="AH55" s="82">
        <v>1662</v>
      </c>
      <c r="AI55" s="79"/>
      <c r="AJ55" s="79"/>
      <c r="AK55" s="79"/>
      <c r="AL55" s="79"/>
      <c r="AM55" s="79"/>
      <c r="AN55" s="82"/>
      <c r="AO55" s="80"/>
      <c r="AP55" s="80"/>
      <c r="AQ55" s="80"/>
      <c r="AR55" s="80"/>
      <c r="AS55" s="80"/>
      <c r="AT55" s="82"/>
      <c r="AU55" s="79"/>
      <c r="AV55" s="79"/>
      <c r="AW55" s="79"/>
      <c r="AX55" s="79"/>
      <c r="AY55" s="79"/>
      <c r="AZ55" s="79"/>
      <c r="BA55" s="79"/>
      <c r="BB55" s="81"/>
      <c r="BC55" s="82"/>
      <c r="BD55" s="80"/>
      <c r="BE55" s="79">
        <v>151</v>
      </c>
      <c r="BF55" s="79"/>
      <c r="BG55" s="95"/>
      <c r="BH55" s="96"/>
      <c r="BI55" s="82"/>
    </row>
    <row r="56" spans="1:222" s="85" customFormat="1" ht="21.75" customHeight="1">
      <c r="A56" s="66">
        <f t="shared" si="2"/>
        <v>50</v>
      </c>
      <c r="B56" s="123" t="s">
        <v>142</v>
      </c>
      <c r="C56" s="119" t="s">
        <v>57</v>
      </c>
      <c r="D56" s="134" t="s">
        <v>46</v>
      </c>
      <c r="E56" s="126">
        <f>F56+G56+M56+N56+O56</f>
        <v>1808</v>
      </c>
      <c r="F56" s="86"/>
      <c r="G56" s="87">
        <f>IF(COUNT(H56:L56)&lt;1,0,LARGE(H56:L56,1))+IF(COUNT(H56:L56)&lt;2,0,LARGE(H56:L56,2))+IF(COUNT(H56:L56)&lt;3,0,LARGE(H56:L56,3))</f>
        <v>0</v>
      </c>
      <c r="H56" s="88"/>
      <c r="I56" s="89"/>
      <c r="J56" s="89"/>
      <c r="K56" s="89"/>
      <c r="L56" s="89"/>
      <c r="M56" s="90">
        <f>IF(COUNT(Q56:AT56)&lt;1,0,LARGE(Q56:AT56,1))+IF(COUNT(Q56:AT56)&lt;2,0,LARGE(Q56:AT56,2))+IF(COUNT(Q56:AT56)&lt;3,0,LARGE(Q56:AT56,3))+IF(COUNT(Q56:AT56)&lt;4,0,LARGE(Q56:AT56,4))</f>
        <v>1808</v>
      </c>
      <c r="N56" s="91">
        <f>IF(COUNT(BD56:BI56)&lt;1,0,LARGE(BD56:BI56,1))+IF(COUNT(BD56:BI56)&lt;2,0,LARGE(BD56:BI56,2))+IF(COUNT(BD56:BI56)&lt;3,0,LARGE(BD56:BI56,3))</f>
        <v>0</v>
      </c>
      <c r="O56" s="92">
        <f>SUM(AU56:BC56)</f>
        <v>0</v>
      </c>
      <c r="P56" s="74"/>
      <c r="Q56" s="80"/>
      <c r="R56" s="80"/>
      <c r="S56" s="80"/>
      <c r="T56" s="80"/>
      <c r="U56" s="80"/>
      <c r="V56" s="93"/>
      <c r="W56" s="80"/>
      <c r="X56" s="80"/>
      <c r="Y56" s="80"/>
      <c r="Z56" s="80"/>
      <c r="AA56" s="80"/>
      <c r="AB56" s="82"/>
      <c r="AC56" s="80"/>
      <c r="AD56" s="80"/>
      <c r="AE56" s="80"/>
      <c r="AF56" s="80"/>
      <c r="AG56" s="94"/>
      <c r="AH56" s="82"/>
      <c r="AI56" s="79"/>
      <c r="AJ56" s="79"/>
      <c r="AK56" s="79"/>
      <c r="AL56" s="79"/>
      <c r="AM56" s="79"/>
      <c r="AN56" s="82"/>
      <c r="AO56" s="80"/>
      <c r="AP56" s="80">
        <v>1808</v>
      </c>
      <c r="AQ56" s="80"/>
      <c r="AR56" s="80"/>
      <c r="AS56" s="80"/>
      <c r="AT56" s="82"/>
      <c r="AU56" s="79"/>
      <c r="AV56" s="79"/>
      <c r="AW56" s="79"/>
      <c r="AX56" s="79"/>
      <c r="AY56" s="79"/>
      <c r="AZ56" s="79"/>
      <c r="BA56" s="79"/>
      <c r="BB56" s="81"/>
      <c r="BC56" s="82"/>
      <c r="BD56" s="79"/>
      <c r="BE56" s="79"/>
      <c r="BF56" s="95"/>
      <c r="BG56" s="79"/>
      <c r="BH56" s="81"/>
      <c r="BI56" s="82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</row>
    <row r="57" spans="1:61" s="85" customFormat="1" ht="21.75" customHeight="1">
      <c r="A57" s="66">
        <f t="shared" si="2"/>
        <v>51</v>
      </c>
      <c r="B57" s="112" t="s">
        <v>120</v>
      </c>
      <c r="C57" s="113" t="s">
        <v>121</v>
      </c>
      <c r="D57" s="130" t="s">
        <v>39</v>
      </c>
      <c r="E57" s="126">
        <f>F57+G57+M57+N57+O57</f>
        <v>1777</v>
      </c>
      <c r="F57" s="86"/>
      <c r="G57" s="87">
        <f>IF(COUNT(H57:L57)&lt;1,0,LARGE(H57:L57,1))+IF(COUNT(H57:L57)&lt;2,0,LARGE(H57:L57,2))+IF(COUNT(H57:L57)&lt;3,0,LARGE(H57:L57,3))</f>
        <v>0</v>
      </c>
      <c r="H57" s="88"/>
      <c r="I57" s="89"/>
      <c r="J57" s="89"/>
      <c r="K57" s="89"/>
      <c r="L57" s="89"/>
      <c r="M57" s="90">
        <f>IF(COUNT(Q57:AT57)&lt;1,0,LARGE(Q57:AT57,1))+IF(COUNT(Q57:AT57)&lt;2,0,LARGE(Q57:AT57,2))+IF(COUNT(Q57:AT57)&lt;3,0,LARGE(Q57:AT57,3))+IF(COUNT(Q57:AT57)&lt;4,0,LARGE(Q57:AT57,4))</f>
        <v>905</v>
      </c>
      <c r="N57" s="91">
        <f>IF(COUNT(BD57:BI57)&lt;1,0,LARGE(BD57:BI57,1))+IF(COUNT(BD57:BI57)&lt;2,0,LARGE(BD57:BI57,2))+IF(COUNT(BD57:BI57)&lt;3,0,LARGE(BD57:BI57,3))</f>
        <v>382</v>
      </c>
      <c r="O57" s="92">
        <f>SUM(AU57:BC57)</f>
        <v>490</v>
      </c>
      <c r="P57" s="74"/>
      <c r="Q57" s="80"/>
      <c r="R57" s="80">
        <v>453</v>
      </c>
      <c r="S57" s="80"/>
      <c r="T57" s="80">
        <v>452</v>
      </c>
      <c r="U57" s="80"/>
      <c r="V57" s="93"/>
      <c r="W57" s="80"/>
      <c r="X57" s="80"/>
      <c r="Y57" s="80"/>
      <c r="Z57" s="80"/>
      <c r="AA57" s="80"/>
      <c r="AB57" s="82"/>
      <c r="AC57" s="80"/>
      <c r="AD57" s="80"/>
      <c r="AE57" s="80"/>
      <c r="AF57" s="80"/>
      <c r="AG57" s="94"/>
      <c r="AH57" s="82"/>
      <c r="AI57" s="79"/>
      <c r="AJ57" s="79"/>
      <c r="AK57" s="79"/>
      <c r="AL57" s="79"/>
      <c r="AM57" s="79"/>
      <c r="AN57" s="82"/>
      <c r="AO57" s="80"/>
      <c r="AP57" s="80"/>
      <c r="AQ57" s="80"/>
      <c r="AR57" s="80"/>
      <c r="AS57" s="80"/>
      <c r="AT57" s="82"/>
      <c r="AU57" s="79"/>
      <c r="AV57" s="79"/>
      <c r="AW57" s="79"/>
      <c r="AX57" s="79">
        <v>150</v>
      </c>
      <c r="AY57" s="79">
        <v>80</v>
      </c>
      <c r="AZ57" s="79">
        <v>150</v>
      </c>
      <c r="BA57" s="79">
        <v>20</v>
      </c>
      <c r="BB57" s="81">
        <v>40</v>
      </c>
      <c r="BC57" s="82">
        <v>50</v>
      </c>
      <c r="BD57" s="79"/>
      <c r="BE57" s="95"/>
      <c r="BF57" s="95"/>
      <c r="BG57" s="79">
        <v>382</v>
      </c>
      <c r="BH57" s="81"/>
      <c r="BI57" s="82"/>
    </row>
    <row r="58" spans="1:61" s="85" customFormat="1" ht="21.75" customHeight="1">
      <c r="A58" s="66">
        <f t="shared" si="2"/>
        <v>52</v>
      </c>
      <c r="B58" s="114" t="s">
        <v>163</v>
      </c>
      <c r="C58" s="115" t="s">
        <v>164</v>
      </c>
      <c r="D58" s="130" t="s">
        <v>38</v>
      </c>
      <c r="E58" s="126">
        <f>F58+G58+M58+N58+O58</f>
        <v>1742</v>
      </c>
      <c r="F58" s="86"/>
      <c r="G58" s="87">
        <f>IF(COUNT(H58:L58)&lt;1,0,LARGE(H58:L58,1))+IF(COUNT(H58:L58)&lt;2,0,LARGE(H58:L58,2))+IF(COUNT(H58:L58)&lt;3,0,LARGE(H58:L58,3))</f>
        <v>0</v>
      </c>
      <c r="H58" s="88"/>
      <c r="I58" s="89"/>
      <c r="J58" s="89"/>
      <c r="K58" s="89"/>
      <c r="L58" s="89"/>
      <c r="M58" s="90">
        <f>IF(COUNT(Q58:AT58)&lt;1,0,LARGE(Q58:AT58,1))+IF(COUNT(Q58:AT58)&lt;2,0,LARGE(Q58:AT58,2))+IF(COUNT(Q58:AT58)&lt;3,0,LARGE(Q58:AT58,3))+IF(COUNT(Q58:AT58)&lt;4,0,LARGE(Q58:AT58,4))</f>
        <v>1662</v>
      </c>
      <c r="N58" s="91">
        <f>IF(COUNT(BD58:BI58)&lt;1,0,LARGE(BD58:BI58,1))+IF(COUNT(BD58:BI58)&lt;2,0,LARGE(BD58:BI58,2))+IF(COUNT(BD58:BI58)&lt;3,0,LARGE(BD58:BI58,3))</f>
        <v>0</v>
      </c>
      <c r="O58" s="92">
        <f>SUM(AU58:BC58)</f>
        <v>80</v>
      </c>
      <c r="P58" s="74"/>
      <c r="Q58" s="80"/>
      <c r="R58" s="80"/>
      <c r="S58" s="80"/>
      <c r="T58" s="80">
        <v>1058</v>
      </c>
      <c r="U58" s="80"/>
      <c r="V58" s="93">
        <v>604</v>
      </c>
      <c r="W58" s="80"/>
      <c r="X58" s="80"/>
      <c r="Y58" s="80"/>
      <c r="Z58" s="80"/>
      <c r="AA58" s="80"/>
      <c r="AB58" s="82"/>
      <c r="AC58" s="80"/>
      <c r="AD58" s="80"/>
      <c r="AE58" s="80"/>
      <c r="AF58" s="80"/>
      <c r="AG58" s="94"/>
      <c r="AH58" s="82"/>
      <c r="AI58" s="79"/>
      <c r="AJ58" s="79"/>
      <c r="AK58" s="79"/>
      <c r="AL58" s="79"/>
      <c r="AM58" s="79"/>
      <c r="AN58" s="82"/>
      <c r="AO58" s="80"/>
      <c r="AP58" s="80"/>
      <c r="AQ58" s="80"/>
      <c r="AR58" s="80"/>
      <c r="AS58" s="80"/>
      <c r="AT58" s="82"/>
      <c r="AU58" s="79"/>
      <c r="AV58" s="79"/>
      <c r="AW58" s="79"/>
      <c r="AX58" s="79">
        <v>60</v>
      </c>
      <c r="AY58" s="79">
        <v>20</v>
      </c>
      <c r="AZ58" s="79"/>
      <c r="BA58" s="79"/>
      <c r="BB58" s="81"/>
      <c r="BC58" s="82"/>
      <c r="BD58" s="80"/>
      <c r="BE58" s="79"/>
      <c r="BF58" s="79"/>
      <c r="BG58" s="79"/>
      <c r="BH58" s="81"/>
      <c r="BI58" s="82"/>
    </row>
    <row r="59" spans="1:61" s="85" customFormat="1" ht="21.75" customHeight="1">
      <c r="A59" s="66">
        <f t="shared" si="2"/>
        <v>53</v>
      </c>
      <c r="B59" s="114" t="s">
        <v>183</v>
      </c>
      <c r="C59" s="115" t="s">
        <v>122</v>
      </c>
      <c r="D59" s="127" t="s">
        <v>42</v>
      </c>
      <c r="E59" s="126">
        <f>F59+G59+M59+N59+O59</f>
        <v>1734</v>
      </c>
      <c r="F59" s="86"/>
      <c r="G59" s="87">
        <f>IF(COUNT(H59:L59)&lt;1,0,LARGE(H59:L59,1))+IF(COUNT(H59:L59)&lt;2,0,LARGE(H59:L59,2))+IF(COUNT(H59:L59)&lt;3,0,LARGE(H59:L59,3))</f>
        <v>0</v>
      </c>
      <c r="H59" s="88"/>
      <c r="I59" s="89"/>
      <c r="J59" s="89"/>
      <c r="K59" s="89"/>
      <c r="L59" s="89"/>
      <c r="M59" s="90">
        <f>IF(COUNT(Q59:AT59)&lt;1,0,LARGE(Q59:AT59,1))+IF(COUNT(Q59:AT59)&lt;2,0,LARGE(Q59:AT59,2))+IF(COUNT(Q59:AT59)&lt;3,0,LARGE(Q59:AT59,3))+IF(COUNT(Q59:AT59)&lt;4,0,LARGE(Q59:AT59,4))</f>
        <v>1055</v>
      </c>
      <c r="N59" s="91">
        <f>IF(COUNT(BD59:BI59)&lt;1,0,LARGE(BD59:BI59,1))+IF(COUNT(BD59:BI59)&lt;2,0,LARGE(BD59:BI59,2))+IF(COUNT(BD59:BI59)&lt;3,0,LARGE(BD59:BI59,3))</f>
        <v>379</v>
      </c>
      <c r="O59" s="92">
        <f>SUM(AU59:BC59)</f>
        <v>300</v>
      </c>
      <c r="P59" s="74"/>
      <c r="Q59" s="80">
        <v>151</v>
      </c>
      <c r="R59" s="80">
        <v>452</v>
      </c>
      <c r="S59" s="80"/>
      <c r="T59" s="80">
        <v>452</v>
      </c>
      <c r="U59" s="80"/>
      <c r="V59" s="93"/>
      <c r="W59" s="80"/>
      <c r="X59" s="80"/>
      <c r="Y59" s="80"/>
      <c r="Z59" s="80"/>
      <c r="AA59" s="80"/>
      <c r="AB59" s="82"/>
      <c r="AC59" s="80"/>
      <c r="AD59" s="80"/>
      <c r="AE59" s="80"/>
      <c r="AF59" s="80"/>
      <c r="AG59" s="94"/>
      <c r="AH59" s="82"/>
      <c r="AI59" s="79"/>
      <c r="AJ59" s="79"/>
      <c r="AK59" s="79"/>
      <c r="AL59" s="79"/>
      <c r="AM59" s="79"/>
      <c r="AN59" s="82"/>
      <c r="AO59" s="80"/>
      <c r="AP59" s="80"/>
      <c r="AQ59" s="80"/>
      <c r="AR59" s="80"/>
      <c r="AS59" s="80"/>
      <c r="AT59" s="82"/>
      <c r="AU59" s="79"/>
      <c r="AV59" s="79"/>
      <c r="AW59" s="79"/>
      <c r="AX59" s="79">
        <v>40</v>
      </c>
      <c r="AY59" s="79">
        <v>60</v>
      </c>
      <c r="AZ59" s="79"/>
      <c r="BA59" s="79">
        <v>120</v>
      </c>
      <c r="BB59" s="81"/>
      <c r="BC59" s="82">
        <v>80</v>
      </c>
      <c r="BD59" s="79"/>
      <c r="BE59" s="79"/>
      <c r="BF59" s="79"/>
      <c r="BG59" s="79">
        <v>304</v>
      </c>
      <c r="BH59" s="81"/>
      <c r="BI59" s="82">
        <v>75</v>
      </c>
    </row>
    <row r="60" spans="1:61" s="85" customFormat="1" ht="21.75" customHeight="1">
      <c r="A60" s="66">
        <f t="shared" si="2"/>
        <v>54</v>
      </c>
      <c r="B60" s="120" t="s">
        <v>99</v>
      </c>
      <c r="C60" s="121" t="s">
        <v>81</v>
      </c>
      <c r="D60" s="128"/>
      <c r="E60" s="126">
        <f>F60+G60+M60+N60+O60</f>
        <v>1701</v>
      </c>
      <c r="F60" s="86"/>
      <c r="G60" s="87">
        <f>IF(COUNT(H60:L60)&lt;1,0,LARGE(H60:L60,1))+IF(COUNT(H60:L60)&lt;2,0,LARGE(H60:L60,2))+IF(COUNT(H60:L60)&lt;3,0,LARGE(H60:L60,3))</f>
        <v>1521</v>
      </c>
      <c r="H60" s="88"/>
      <c r="I60" s="89"/>
      <c r="J60" s="89"/>
      <c r="K60" s="89">
        <v>900</v>
      </c>
      <c r="L60" s="89">
        <v>621</v>
      </c>
      <c r="M60" s="90">
        <f>IF(COUNT(Q60:AT60)&lt;1,0,LARGE(Q60:AT60,1))+IF(COUNT(Q60:AT60)&lt;2,0,LARGE(Q60:AT60,2))+IF(COUNT(Q60:AT60)&lt;3,0,LARGE(Q60:AT60,3))+IF(COUNT(Q60:AT60)&lt;4,0,LARGE(Q60:AT60,4))</f>
        <v>0</v>
      </c>
      <c r="N60" s="91">
        <f>IF(COUNT(BD60:BI60)&lt;1,0,LARGE(BD60:BI60,1))+IF(COUNT(BD60:BI60)&lt;2,0,LARGE(BD60:BI60,2))+IF(COUNT(BD60:BI60)&lt;3,0,LARGE(BD60:BI60,3))</f>
        <v>0</v>
      </c>
      <c r="O60" s="92">
        <f>SUM(AU60:BC60)</f>
        <v>180</v>
      </c>
      <c r="P60" s="74"/>
      <c r="Q60" s="80"/>
      <c r="R60" s="80"/>
      <c r="S60" s="80"/>
      <c r="T60" s="80"/>
      <c r="U60" s="80"/>
      <c r="V60" s="93"/>
      <c r="W60" s="80"/>
      <c r="X60" s="80"/>
      <c r="Y60" s="80"/>
      <c r="Z60" s="80"/>
      <c r="AA60" s="80"/>
      <c r="AB60" s="82"/>
      <c r="AC60" s="80"/>
      <c r="AD60" s="80"/>
      <c r="AE60" s="80"/>
      <c r="AF60" s="80"/>
      <c r="AG60" s="94"/>
      <c r="AH60" s="82"/>
      <c r="AI60" s="79"/>
      <c r="AJ60" s="79"/>
      <c r="AK60" s="79"/>
      <c r="AL60" s="79"/>
      <c r="AM60" s="79"/>
      <c r="AN60" s="82"/>
      <c r="AO60" s="80"/>
      <c r="AP60" s="80"/>
      <c r="AQ60" s="80"/>
      <c r="AR60" s="80"/>
      <c r="AS60" s="80"/>
      <c r="AT60" s="82"/>
      <c r="AU60" s="79"/>
      <c r="AV60" s="79"/>
      <c r="AW60" s="79"/>
      <c r="AX60" s="79"/>
      <c r="AY60" s="79"/>
      <c r="AZ60" s="79">
        <v>60</v>
      </c>
      <c r="BA60" s="79">
        <v>40</v>
      </c>
      <c r="BB60" s="81">
        <v>60</v>
      </c>
      <c r="BC60" s="82">
        <v>20</v>
      </c>
      <c r="BD60" s="79"/>
      <c r="BE60" s="79"/>
      <c r="BF60" s="79"/>
      <c r="BG60" s="79"/>
      <c r="BH60" s="81"/>
      <c r="BI60" s="82"/>
    </row>
    <row r="61" spans="1:61" s="85" customFormat="1" ht="21.75" customHeight="1">
      <c r="A61" s="66">
        <f t="shared" si="2"/>
        <v>55</v>
      </c>
      <c r="B61" s="112" t="s">
        <v>234</v>
      </c>
      <c r="C61" s="113" t="s">
        <v>235</v>
      </c>
      <c r="D61" s="128" t="s">
        <v>31</v>
      </c>
      <c r="E61" s="126">
        <f>F61+G61+M61+N61+O61</f>
        <v>1659</v>
      </c>
      <c r="F61" s="86"/>
      <c r="G61" s="87">
        <f>IF(COUNT(H61:L61)&lt;1,0,LARGE(H61:L61,1))+IF(COUNT(H61:L61)&lt;2,0,LARGE(H61:L61,2))+IF(COUNT(H61:L61)&lt;3,0,LARGE(H61:L61,3))</f>
        <v>909</v>
      </c>
      <c r="H61" s="88"/>
      <c r="I61" s="89">
        <v>909</v>
      </c>
      <c r="J61" s="89"/>
      <c r="K61" s="89"/>
      <c r="L61" s="89"/>
      <c r="M61" s="90">
        <f>IF(COUNT(Q61:AT61)&lt;1,0,LARGE(Q61:AT61,1))+IF(COUNT(Q61:AT61)&lt;2,0,LARGE(Q61:AT61,2))+IF(COUNT(Q61:AT61)&lt;3,0,LARGE(Q61:AT61,3))+IF(COUNT(Q61:AT61)&lt;4,0,LARGE(Q61:AT61,4))</f>
        <v>750</v>
      </c>
      <c r="N61" s="91">
        <f>IF(COUNT(BD61:BI61)&lt;1,0,LARGE(BD61:BI61,1))+IF(COUNT(BD61:BI61)&lt;2,0,LARGE(BD61:BI61,2))+IF(COUNT(BD61:BI61)&lt;3,0,LARGE(BD61:BI61,3))</f>
        <v>0</v>
      </c>
      <c r="O61" s="92">
        <f>SUM(AU61:BC61)</f>
        <v>0</v>
      </c>
      <c r="P61" s="74"/>
      <c r="Q61" s="80"/>
      <c r="R61" s="80"/>
      <c r="S61" s="80"/>
      <c r="T61" s="80"/>
      <c r="U61" s="80"/>
      <c r="V61" s="93"/>
      <c r="W61" s="80"/>
      <c r="X61" s="80"/>
      <c r="Y61" s="80"/>
      <c r="Z61" s="80"/>
      <c r="AA61" s="80"/>
      <c r="AB61" s="82"/>
      <c r="AC61" s="80"/>
      <c r="AD61" s="80">
        <v>750</v>
      </c>
      <c r="AE61" s="80"/>
      <c r="AF61" s="80"/>
      <c r="AG61" s="94"/>
      <c r="AH61" s="82"/>
      <c r="AI61" s="79"/>
      <c r="AJ61" s="79"/>
      <c r="AK61" s="79"/>
      <c r="AL61" s="79"/>
      <c r="AM61" s="79"/>
      <c r="AN61" s="82"/>
      <c r="AO61" s="80"/>
      <c r="AP61" s="80"/>
      <c r="AQ61" s="80"/>
      <c r="AR61" s="80"/>
      <c r="AS61" s="80"/>
      <c r="AT61" s="82"/>
      <c r="AU61" s="79"/>
      <c r="AV61" s="79"/>
      <c r="AW61" s="79"/>
      <c r="AX61" s="79"/>
      <c r="AY61" s="79"/>
      <c r="AZ61" s="79"/>
      <c r="BA61" s="79"/>
      <c r="BB61" s="81"/>
      <c r="BC61" s="82"/>
      <c r="BD61" s="80"/>
      <c r="BE61" s="79"/>
      <c r="BF61" s="79"/>
      <c r="BG61" s="95"/>
      <c r="BH61" s="96"/>
      <c r="BI61" s="82"/>
    </row>
    <row r="62" spans="1:61" s="85" customFormat="1" ht="21.75" customHeight="1">
      <c r="A62" s="66">
        <f t="shared" si="2"/>
        <v>56</v>
      </c>
      <c r="B62" s="112" t="s">
        <v>91</v>
      </c>
      <c r="C62" s="113" t="s">
        <v>92</v>
      </c>
      <c r="D62" s="128" t="s">
        <v>45</v>
      </c>
      <c r="E62" s="126">
        <f>F62+G62+M62+N62+O62</f>
        <v>1612</v>
      </c>
      <c r="F62" s="86">
        <v>300</v>
      </c>
      <c r="G62" s="87">
        <f>IF(COUNT(H62:L62)&lt;1,0,LARGE(H62:L62,1))+IF(COUNT(H62:L62)&lt;2,0,LARGE(H62:L62,2))+IF(COUNT(H62:L62)&lt;3,0,LARGE(H62:L62,3))</f>
        <v>0</v>
      </c>
      <c r="H62" s="88"/>
      <c r="I62" s="89"/>
      <c r="J62" s="89"/>
      <c r="K62" s="89"/>
      <c r="L62" s="89"/>
      <c r="M62" s="90">
        <f>IF(COUNT(Q62:AT62)&lt;1,0,LARGE(Q62:AT62,1))+IF(COUNT(Q62:AT62)&lt;2,0,LARGE(Q62:AT62,2))+IF(COUNT(Q62:AT62)&lt;3,0,LARGE(Q62:AT62,3))+IF(COUNT(Q62:AT62)&lt;4,0,LARGE(Q62:AT62,4))</f>
        <v>908</v>
      </c>
      <c r="N62" s="91">
        <f>IF(COUNT(BD62:BI62)&lt;1,0,LARGE(BD62:BI62,1))+IF(COUNT(BD62:BI62)&lt;2,0,LARGE(BD62:BI62,2))+IF(COUNT(BD62:BI62)&lt;3,0,LARGE(BD62:BI62,3))</f>
        <v>304</v>
      </c>
      <c r="O62" s="92">
        <f>SUM(AU62:BC62)</f>
        <v>100</v>
      </c>
      <c r="P62" s="74"/>
      <c r="Q62" s="80"/>
      <c r="R62" s="80"/>
      <c r="S62" s="80"/>
      <c r="T62" s="80"/>
      <c r="U62" s="80"/>
      <c r="V62" s="93"/>
      <c r="W62" s="80"/>
      <c r="X62" s="80">
        <v>303</v>
      </c>
      <c r="Y62" s="80"/>
      <c r="Z62" s="80"/>
      <c r="AA62" s="80"/>
      <c r="AB62" s="82"/>
      <c r="AC62" s="80"/>
      <c r="AD62" s="80"/>
      <c r="AE62" s="80"/>
      <c r="AF62" s="80"/>
      <c r="AG62" s="94"/>
      <c r="AH62" s="82"/>
      <c r="AI62" s="79"/>
      <c r="AJ62" s="79"/>
      <c r="AK62" s="79"/>
      <c r="AL62" s="79"/>
      <c r="AM62" s="79">
        <v>303</v>
      </c>
      <c r="AN62" s="82">
        <v>302</v>
      </c>
      <c r="AO62" s="80"/>
      <c r="AP62" s="80"/>
      <c r="AQ62" s="80"/>
      <c r="AR62" s="80"/>
      <c r="AS62" s="80"/>
      <c r="AT62" s="82"/>
      <c r="AU62" s="79"/>
      <c r="AV62" s="79"/>
      <c r="AW62" s="79"/>
      <c r="AX62" s="79"/>
      <c r="AY62" s="79"/>
      <c r="AZ62" s="79"/>
      <c r="BA62" s="79">
        <v>50</v>
      </c>
      <c r="BB62" s="81"/>
      <c r="BC62" s="82">
        <v>50</v>
      </c>
      <c r="BD62" s="79">
        <v>152</v>
      </c>
      <c r="BE62" s="79"/>
      <c r="BF62" s="79"/>
      <c r="BG62" s="79"/>
      <c r="BH62" s="81"/>
      <c r="BI62" s="82">
        <v>152</v>
      </c>
    </row>
    <row r="63" spans="1:61" s="85" customFormat="1" ht="21.75" customHeight="1">
      <c r="A63" s="66">
        <f t="shared" si="2"/>
        <v>57</v>
      </c>
      <c r="B63" s="117" t="s">
        <v>88</v>
      </c>
      <c r="C63" s="119" t="s">
        <v>89</v>
      </c>
      <c r="D63" s="129" t="s">
        <v>31</v>
      </c>
      <c r="E63" s="126">
        <f>F63+G63+M63+N63+O63</f>
        <v>1566</v>
      </c>
      <c r="F63" s="86"/>
      <c r="G63" s="87">
        <f>IF(COUNT(H63:L63)&lt;1,0,LARGE(H63:L63,1))+IF(COUNT(H63:L63)&lt;2,0,LARGE(H63:L63,2))+IF(COUNT(H63:L63)&lt;3,0,LARGE(H63:L63,3))</f>
        <v>0</v>
      </c>
      <c r="H63" s="88"/>
      <c r="I63" s="89"/>
      <c r="J63" s="89"/>
      <c r="K63" s="89"/>
      <c r="L63" s="89"/>
      <c r="M63" s="90">
        <f>IF(COUNT(Q63:AT63)&lt;1,0,LARGE(Q63:AT63,1))+IF(COUNT(Q63:AT63)&lt;2,0,LARGE(Q63:AT63,2))+IF(COUNT(Q63:AT63)&lt;3,0,LARGE(Q63:AT63,3))+IF(COUNT(Q63:AT63)&lt;4,0,LARGE(Q63:AT63,4))</f>
        <v>1506</v>
      </c>
      <c r="N63" s="91">
        <f>IF(COUNT(BD63:BI63)&lt;1,0,LARGE(BD63:BI63,1))+IF(COUNT(BD63:BI63)&lt;2,0,LARGE(BD63:BI63,2))+IF(COUNT(BD63:BI63)&lt;3,0,LARGE(BD63:BI63,3))</f>
        <v>0</v>
      </c>
      <c r="O63" s="92">
        <f>SUM(AU63:BC63)</f>
        <v>60</v>
      </c>
      <c r="P63" s="74"/>
      <c r="Q63" s="80"/>
      <c r="R63" s="80"/>
      <c r="S63" s="80"/>
      <c r="T63" s="80"/>
      <c r="U63" s="80"/>
      <c r="V63" s="93"/>
      <c r="W63" s="80"/>
      <c r="X63" s="80">
        <v>451</v>
      </c>
      <c r="Y63" s="80"/>
      <c r="Z63" s="80"/>
      <c r="AA63" s="80"/>
      <c r="AB63" s="82"/>
      <c r="AC63" s="80">
        <v>451</v>
      </c>
      <c r="AD63" s="80"/>
      <c r="AE63" s="80"/>
      <c r="AF63" s="80"/>
      <c r="AG63" s="94"/>
      <c r="AH63" s="82">
        <v>604</v>
      </c>
      <c r="AI63" s="79"/>
      <c r="AJ63" s="79"/>
      <c r="AK63" s="79"/>
      <c r="AL63" s="79"/>
      <c r="AM63" s="79"/>
      <c r="AN63" s="82"/>
      <c r="AO63" s="80"/>
      <c r="AP63" s="80"/>
      <c r="AQ63" s="80"/>
      <c r="AR63" s="80"/>
      <c r="AS63" s="80"/>
      <c r="AT63" s="82"/>
      <c r="AU63" s="79"/>
      <c r="AV63" s="79"/>
      <c r="AW63" s="79"/>
      <c r="AX63" s="79"/>
      <c r="AY63" s="79"/>
      <c r="AZ63" s="79"/>
      <c r="BA63" s="79">
        <v>30</v>
      </c>
      <c r="BB63" s="81"/>
      <c r="BC63" s="82">
        <v>30</v>
      </c>
      <c r="BD63" s="79"/>
      <c r="BE63" s="79"/>
      <c r="BF63" s="95"/>
      <c r="BG63" s="95"/>
      <c r="BH63" s="96"/>
      <c r="BI63" s="82"/>
    </row>
    <row r="64" spans="1:61" s="85" customFormat="1" ht="21.75" customHeight="1">
      <c r="A64" s="66">
        <f t="shared" si="2"/>
        <v>58</v>
      </c>
      <c r="B64" s="112" t="s">
        <v>120</v>
      </c>
      <c r="C64" s="113" t="s">
        <v>57</v>
      </c>
      <c r="D64" s="128" t="s">
        <v>39</v>
      </c>
      <c r="E64" s="126">
        <f>F64+G64+M64+N64+O64</f>
        <v>1511</v>
      </c>
      <c r="F64" s="86"/>
      <c r="G64" s="87">
        <f>IF(COUNT(H64:L64)&lt;1,0,LARGE(H64:L64,1))+IF(COUNT(H64:L64)&lt;2,0,LARGE(H64:L64,2))+IF(COUNT(H64:L64)&lt;3,0,LARGE(H64:L64,3))</f>
        <v>0</v>
      </c>
      <c r="H64" s="88"/>
      <c r="I64" s="89"/>
      <c r="J64" s="89"/>
      <c r="K64" s="89"/>
      <c r="L64" s="89"/>
      <c r="M64" s="90">
        <f>IF(COUNT(Q64:AT64)&lt;1,0,LARGE(Q64:AT64,1))+IF(COUNT(Q64:AT64)&lt;2,0,LARGE(Q64:AT64,2))+IF(COUNT(Q64:AT64)&lt;3,0,LARGE(Q64:AT64,3))+IF(COUNT(Q64:AT64)&lt;4,0,LARGE(Q64:AT64,4))</f>
        <v>454</v>
      </c>
      <c r="N64" s="91">
        <f>IF(COUNT(BD64:BI64)&lt;1,0,LARGE(BD64:BI64,1))+IF(COUNT(BD64:BI64)&lt;2,0,LARGE(BD64:BI64,2))+IF(COUNT(BD64:BI64)&lt;3,0,LARGE(BD64:BI64,3))</f>
        <v>837</v>
      </c>
      <c r="O64" s="92">
        <f>SUM(AU64:BC64)</f>
        <v>220</v>
      </c>
      <c r="P64" s="74"/>
      <c r="Q64" s="80"/>
      <c r="R64" s="80">
        <v>454</v>
      </c>
      <c r="S64" s="80"/>
      <c r="T64" s="80"/>
      <c r="U64" s="80"/>
      <c r="V64" s="93"/>
      <c r="W64" s="80"/>
      <c r="X64" s="80"/>
      <c r="Y64" s="80"/>
      <c r="Z64" s="80"/>
      <c r="AA64" s="80"/>
      <c r="AB64" s="82"/>
      <c r="AC64" s="80"/>
      <c r="AD64" s="80"/>
      <c r="AE64" s="80"/>
      <c r="AF64" s="80"/>
      <c r="AG64" s="94"/>
      <c r="AH64" s="82"/>
      <c r="AI64" s="79"/>
      <c r="AJ64" s="79"/>
      <c r="AK64" s="79"/>
      <c r="AL64" s="79"/>
      <c r="AM64" s="79"/>
      <c r="AN64" s="82"/>
      <c r="AO64" s="80"/>
      <c r="AP64" s="80"/>
      <c r="AQ64" s="80"/>
      <c r="AR64" s="80"/>
      <c r="AS64" s="80"/>
      <c r="AT64" s="82"/>
      <c r="AU64" s="79"/>
      <c r="AV64" s="79"/>
      <c r="AW64" s="79"/>
      <c r="AX64" s="79">
        <v>110</v>
      </c>
      <c r="AY64" s="79">
        <v>110</v>
      </c>
      <c r="AZ64" s="79"/>
      <c r="BA64" s="79"/>
      <c r="BB64" s="81"/>
      <c r="BC64" s="82"/>
      <c r="BD64" s="80"/>
      <c r="BE64" s="79"/>
      <c r="BF64" s="79"/>
      <c r="BG64" s="79">
        <v>837</v>
      </c>
      <c r="BH64" s="96"/>
      <c r="BI64" s="82"/>
    </row>
    <row r="65" spans="1:61" s="85" customFormat="1" ht="21.75" customHeight="1">
      <c r="A65" s="66">
        <f t="shared" si="2"/>
        <v>59</v>
      </c>
      <c r="B65" s="112" t="s">
        <v>186</v>
      </c>
      <c r="C65" s="113" t="s">
        <v>107</v>
      </c>
      <c r="D65" s="128" t="s">
        <v>31</v>
      </c>
      <c r="E65" s="126">
        <f>F65+G65+M65+N65+O65</f>
        <v>1508</v>
      </c>
      <c r="F65" s="86"/>
      <c r="G65" s="87">
        <f>IF(COUNT(H65:L65)&lt;1,0,LARGE(H65:L65,1))+IF(COUNT(H65:L65)&lt;2,0,LARGE(H65:L65,2))+IF(COUNT(H65:L65)&lt;3,0,LARGE(H65:L65,3))</f>
        <v>0</v>
      </c>
      <c r="H65" s="88"/>
      <c r="I65" s="89"/>
      <c r="J65" s="89"/>
      <c r="K65" s="89"/>
      <c r="L65" s="89"/>
      <c r="M65" s="90">
        <f>IF(COUNT(Q65:AT65)&lt;1,0,LARGE(Q65:AT65,1))+IF(COUNT(Q65:AT65)&lt;2,0,LARGE(Q65:AT65,2))+IF(COUNT(Q65:AT65)&lt;3,0,LARGE(Q65:AT65,3))+IF(COUNT(Q65:AT65)&lt;4,0,LARGE(Q65:AT65,4))</f>
        <v>1508</v>
      </c>
      <c r="N65" s="91">
        <f>IF(COUNT(BD65:BI65)&lt;1,0,LARGE(BD65:BI65,1))+IF(COUNT(BD65:BI65)&lt;2,0,LARGE(BD65:BI65,2))+IF(COUNT(BD65:BI65)&lt;3,0,LARGE(BD65:BI65,3))</f>
        <v>0</v>
      </c>
      <c r="O65" s="92">
        <f>SUM(AU65:BC65)</f>
        <v>0</v>
      </c>
      <c r="P65" s="74"/>
      <c r="Q65" s="80"/>
      <c r="R65" s="80"/>
      <c r="S65" s="80"/>
      <c r="T65" s="80"/>
      <c r="U65" s="80"/>
      <c r="V65" s="93"/>
      <c r="W65" s="80"/>
      <c r="X65" s="80"/>
      <c r="Y65" s="80"/>
      <c r="Z65" s="80"/>
      <c r="AA65" s="80"/>
      <c r="AB65" s="82"/>
      <c r="AC65" s="80"/>
      <c r="AD65" s="80"/>
      <c r="AE65" s="80"/>
      <c r="AF65" s="80">
        <v>756</v>
      </c>
      <c r="AG65" s="94"/>
      <c r="AH65" s="82"/>
      <c r="AI65" s="79"/>
      <c r="AJ65" s="79"/>
      <c r="AK65" s="79"/>
      <c r="AL65" s="79"/>
      <c r="AM65" s="79"/>
      <c r="AN65" s="82"/>
      <c r="AO65" s="80"/>
      <c r="AP65" s="80"/>
      <c r="AQ65" s="80">
        <v>752</v>
      </c>
      <c r="AR65" s="80"/>
      <c r="AS65" s="80"/>
      <c r="AT65" s="82"/>
      <c r="AU65" s="79"/>
      <c r="AV65" s="79"/>
      <c r="AW65" s="79"/>
      <c r="AX65" s="105"/>
      <c r="AY65" s="106"/>
      <c r="AZ65" s="107"/>
      <c r="BA65" s="105"/>
      <c r="BB65"/>
      <c r="BC65" s="103"/>
      <c r="BD65" s="79"/>
      <c r="BE65" s="79"/>
      <c r="BF65" s="79"/>
      <c r="BG65" s="79"/>
      <c r="BH65" s="81"/>
      <c r="BI65" s="82"/>
    </row>
    <row r="66" spans="1:61" s="85" customFormat="1" ht="21.75" customHeight="1">
      <c r="A66" s="66">
        <f t="shared" si="2"/>
        <v>60</v>
      </c>
      <c r="B66" s="114" t="s">
        <v>90</v>
      </c>
      <c r="C66" s="115" t="s">
        <v>87</v>
      </c>
      <c r="D66" s="130" t="s">
        <v>31</v>
      </c>
      <c r="E66" s="126">
        <f>F66+G66+M66+N66+O66</f>
        <v>1508</v>
      </c>
      <c r="F66" s="86">
        <v>612</v>
      </c>
      <c r="G66" s="87">
        <f>IF(COUNT(H66:L66)&lt;1,0,LARGE(H66:L66,1))+IF(COUNT(H66:L66)&lt;2,0,LARGE(H66:L66,2))+IF(COUNT(H66:L66)&lt;3,0,LARGE(H66:L66,3))</f>
        <v>606</v>
      </c>
      <c r="H66" s="88"/>
      <c r="I66" s="89"/>
      <c r="J66" s="89">
        <v>606</v>
      </c>
      <c r="K66" s="89"/>
      <c r="L66" s="89"/>
      <c r="M66" s="90">
        <f>IF(COUNT(Q66:AT66)&lt;1,0,LARGE(Q66:AT66,1))+IF(COUNT(Q66:AT66)&lt;2,0,LARGE(Q66:AT66,2))+IF(COUNT(Q66:AT66)&lt;3,0,LARGE(Q66:AT66,3))+IF(COUNT(Q66:AT66)&lt;4,0,LARGE(Q66:AT66,4))</f>
        <v>0</v>
      </c>
      <c r="N66" s="91">
        <f>IF(COUNT(BD66:BI66)&lt;1,0,LARGE(BD66:BI66,1))+IF(COUNT(BD66:BI66)&lt;2,0,LARGE(BD66:BI66,2))+IF(COUNT(BD66:BI66)&lt;3,0,LARGE(BD66:BI66,3))</f>
        <v>0</v>
      </c>
      <c r="O66" s="92">
        <f>SUM(AU66:BC66)</f>
        <v>290</v>
      </c>
      <c r="P66" s="74"/>
      <c r="Q66" s="80"/>
      <c r="R66" s="80"/>
      <c r="S66" s="80"/>
      <c r="T66" s="80"/>
      <c r="U66" s="80"/>
      <c r="V66" s="93"/>
      <c r="W66" s="80"/>
      <c r="X66" s="80"/>
      <c r="Y66" s="80"/>
      <c r="Z66" s="80"/>
      <c r="AA66" s="80"/>
      <c r="AB66" s="82"/>
      <c r="AC66" s="80"/>
      <c r="AD66" s="80"/>
      <c r="AE66" s="80"/>
      <c r="AF66" s="80"/>
      <c r="AG66" s="94"/>
      <c r="AH66" s="82"/>
      <c r="AI66" s="79"/>
      <c r="AJ66" s="79"/>
      <c r="AK66" s="79"/>
      <c r="AL66" s="79"/>
      <c r="AM66" s="79"/>
      <c r="AN66" s="82"/>
      <c r="AO66" s="80"/>
      <c r="AP66" s="80"/>
      <c r="AQ66" s="80"/>
      <c r="AR66" s="80"/>
      <c r="AS66" s="80"/>
      <c r="AT66" s="82"/>
      <c r="AU66" s="79"/>
      <c r="AV66" s="79"/>
      <c r="AW66" s="79"/>
      <c r="AX66" s="79"/>
      <c r="AY66" s="79"/>
      <c r="AZ66" s="79">
        <v>30</v>
      </c>
      <c r="BA66" s="79">
        <v>120</v>
      </c>
      <c r="BB66" s="81">
        <v>30</v>
      </c>
      <c r="BC66" s="82">
        <v>110</v>
      </c>
      <c r="BD66" s="80"/>
      <c r="BE66" s="79"/>
      <c r="BF66" s="79"/>
      <c r="BG66" s="79"/>
      <c r="BH66" s="96"/>
      <c r="BI66" s="82"/>
    </row>
    <row r="67" spans="1:61" s="85" customFormat="1" ht="21.75" customHeight="1">
      <c r="A67" s="66">
        <f t="shared" si="2"/>
        <v>61</v>
      </c>
      <c r="B67" s="112" t="s">
        <v>215</v>
      </c>
      <c r="C67" s="113" t="s">
        <v>147</v>
      </c>
      <c r="D67" s="128" t="s">
        <v>214</v>
      </c>
      <c r="E67" s="126">
        <f>F67+G67+M67+N67+O67</f>
        <v>1504</v>
      </c>
      <c r="F67" s="86"/>
      <c r="G67" s="87">
        <f>IF(COUNT(H67:L67)&lt;1,0,LARGE(H67:L67,1))+IF(COUNT(H67:L67)&lt;2,0,LARGE(H67:L67,2))+IF(COUNT(H67:L67)&lt;3,0,LARGE(H67:L67,3))</f>
        <v>0</v>
      </c>
      <c r="H67" s="88"/>
      <c r="I67" s="89"/>
      <c r="J67" s="89"/>
      <c r="K67" s="89"/>
      <c r="L67" s="89"/>
      <c r="M67" s="90">
        <f>IF(COUNT(Q67:AT67)&lt;1,0,LARGE(Q67:AT67,1))+IF(COUNT(Q67:AT67)&lt;2,0,LARGE(Q67:AT67,2))+IF(COUNT(Q67:AT67)&lt;3,0,LARGE(Q67:AT67,3))+IF(COUNT(Q67:AT67)&lt;4,0,LARGE(Q67:AT67,4))</f>
        <v>1504</v>
      </c>
      <c r="N67" s="91">
        <f>IF(COUNT(BD67:BI67)&lt;1,0,LARGE(BD67:BI67,1))+IF(COUNT(BD67:BI67)&lt;2,0,LARGE(BD67:BI67,2))+IF(COUNT(BD67:BI67)&lt;3,0,LARGE(BD67:BI67,3))</f>
        <v>0</v>
      </c>
      <c r="O67" s="92">
        <f>SUM(AU67:BC67)</f>
        <v>0</v>
      </c>
      <c r="P67" s="74"/>
      <c r="Q67" s="80"/>
      <c r="R67" s="80"/>
      <c r="S67" s="80"/>
      <c r="T67" s="80"/>
      <c r="U67" s="80"/>
      <c r="V67" s="93"/>
      <c r="W67" s="80"/>
      <c r="X67" s="80">
        <v>752</v>
      </c>
      <c r="Y67" s="80"/>
      <c r="Z67" s="80"/>
      <c r="AA67" s="80"/>
      <c r="AB67" s="82"/>
      <c r="AC67" s="80">
        <v>752</v>
      </c>
      <c r="AD67" s="80"/>
      <c r="AE67" s="80"/>
      <c r="AF67" s="80"/>
      <c r="AG67" s="94"/>
      <c r="AH67" s="82"/>
      <c r="AI67" s="79"/>
      <c r="AJ67" s="79"/>
      <c r="AK67" s="79"/>
      <c r="AL67" s="79"/>
      <c r="AM67" s="79"/>
      <c r="AN67" s="82"/>
      <c r="AO67" s="80"/>
      <c r="AP67" s="80"/>
      <c r="AQ67" s="80"/>
      <c r="AR67" s="80"/>
      <c r="AS67" s="80"/>
      <c r="AT67" s="82"/>
      <c r="AU67" s="79"/>
      <c r="AV67" s="79"/>
      <c r="AW67" s="79"/>
      <c r="AX67" s="79"/>
      <c r="AY67" s="79"/>
      <c r="AZ67" s="79"/>
      <c r="BA67" s="79"/>
      <c r="BB67" s="81"/>
      <c r="BC67" s="82"/>
      <c r="BD67" s="79"/>
      <c r="BE67" s="79"/>
      <c r="BF67" s="79"/>
      <c r="BG67" s="79"/>
      <c r="BH67" s="81"/>
      <c r="BI67" s="82"/>
    </row>
    <row r="68" spans="1:61" s="85" customFormat="1" ht="21.75" customHeight="1">
      <c r="A68" s="66">
        <f t="shared" si="2"/>
        <v>62</v>
      </c>
      <c r="B68" s="112" t="s">
        <v>191</v>
      </c>
      <c r="C68" s="113" t="s">
        <v>192</v>
      </c>
      <c r="D68" s="128" t="s">
        <v>33</v>
      </c>
      <c r="E68" s="126">
        <f>F68+G68+M68+N68+O68</f>
        <v>1502</v>
      </c>
      <c r="F68" s="86"/>
      <c r="G68" s="87">
        <f>IF(COUNT(H68:L68)&lt;1,0,LARGE(H68:L68,1))+IF(COUNT(H68:L68)&lt;2,0,LARGE(H68:L68,2))+IF(COUNT(H68:L68)&lt;3,0,LARGE(H68:L68,3))</f>
        <v>0</v>
      </c>
      <c r="H68" s="88"/>
      <c r="I68" s="89"/>
      <c r="J68" s="89"/>
      <c r="K68" s="89"/>
      <c r="L68" s="89"/>
      <c r="M68" s="90">
        <f>IF(COUNT(Q68:AT68)&lt;1,0,LARGE(Q68:AT68,1))+IF(COUNT(Q68:AT68)&lt;2,0,LARGE(Q68:AT68,2))+IF(COUNT(Q68:AT68)&lt;3,0,LARGE(Q68:AT68,3))+IF(COUNT(Q68:AT68)&lt;4,0,LARGE(Q68:AT68,4))</f>
        <v>1212</v>
      </c>
      <c r="N68" s="91">
        <f>IF(COUNT(BD68:BI68)&lt;1,0,LARGE(BD68:BI68,1))+IF(COUNT(BD68:BI68)&lt;2,0,LARGE(BD68:BI68,2))+IF(COUNT(BD68:BI68)&lt;3,0,LARGE(BD68:BI68,3))</f>
        <v>0</v>
      </c>
      <c r="O68" s="92">
        <f>SUM(AU68:BC68)</f>
        <v>290</v>
      </c>
      <c r="P68" s="74"/>
      <c r="Q68" s="80"/>
      <c r="R68" s="80"/>
      <c r="S68" s="80"/>
      <c r="T68" s="80"/>
      <c r="U68" s="80"/>
      <c r="V68" s="93"/>
      <c r="W68" s="80"/>
      <c r="X68" s="80"/>
      <c r="Y68" s="80"/>
      <c r="Z68" s="80"/>
      <c r="AA68" s="80"/>
      <c r="AB68" s="82"/>
      <c r="AC68" s="80"/>
      <c r="AD68" s="80"/>
      <c r="AE68" s="80"/>
      <c r="AF68" s="80"/>
      <c r="AG68" s="94"/>
      <c r="AH68" s="82"/>
      <c r="AI68" s="79"/>
      <c r="AJ68" s="79"/>
      <c r="AK68" s="79"/>
      <c r="AL68" s="79">
        <v>1212</v>
      </c>
      <c r="AM68" s="79"/>
      <c r="AN68" s="82"/>
      <c r="AO68" s="80"/>
      <c r="AP68" s="80"/>
      <c r="AQ68" s="80"/>
      <c r="AR68" s="80"/>
      <c r="AS68" s="80"/>
      <c r="AT68" s="82"/>
      <c r="AU68" s="79"/>
      <c r="AV68" s="79"/>
      <c r="AW68" s="79"/>
      <c r="AX68" s="79"/>
      <c r="AY68" s="79"/>
      <c r="AZ68" s="79">
        <v>40</v>
      </c>
      <c r="BA68" s="79">
        <v>60</v>
      </c>
      <c r="BB68" s="81">
        <v>110</v>
      </c>
      <c r="BC68" s="82">
        <v>80</v>
      </c>
      <c r="BD68" s="80"/>
      <c r="BE68" s="79"/>
      <c r="BF68" s="79"/>
      <c r="BG68" s="79"/>
      <c r="BH68" s="96"/>
      <c r="BI68" s="82"/>
    </row>
    <row r="69" spans="1:61" s="85" customFormat="1" ht="21.75" customHeight="1">
      <c r="A69" s="66">
        <f t="shared" si="2"/>
        <v>63</v>
      </c>
      <c r="B69" s="112" t="s">
        <v>104</v>
      </c>
      <c r="C69" s="113" t="s">
        <v>158</v>
      </c>
      <c r="D69" s="128" t="s">
        <v>159</v>
      </c>
      <c r="E69" s="126">
        <f>F69+G69+M69+N69+O69</f>
        <v>1480</v>
      </c>
      <c r="F69" s="86"/>
      <c r="G69" s="87">
        <f>IF(COUNT(H69:L69)&lt;1,0,LARGE(H69:L69,1))+IF(COUNT(H69:L69)&lt;2,0,LARGE(H69:L69,2))+IF(COUNT(H69:L69)&lt;3,0,LARGE(H69:L69,3))</f>
        <v>0</v>
      </c>
      <c r="H69" s="88"/>
      <c r="I69" s="89"/>
      <c r="J69" s="89"/>
      <c r="K69" s="89"/>
      <c r="L69" s="89"/>
      <c r="M69" s="90">
        <f>IF(COUNT(Q69:AT69)&lt;1,0,LARGE(Q69:AT69,1))+IF(COUNT(Q69:AT69)&lt;2,0,LARGE(Q69:AT69,2))+IF(COUNT(Q69:AT69)&lt;3,0,LARGE(Q69:AT69,3))+IF(COUNT(Q69:AT69)&lt;4,0,LARGE(Q69:AT69,4))</f>
        <v>1360</v>
      </c>
      <c r="N69" s="91">
        <f>IF(COUNT(BD69:BI69)&lt;1,0,LARGE(BD69:BI69,1))+IF(COUNT(BD69:BI69)&lt;2,0,LARGE(BD69:BI69,2))+IF(COUNT(BD69:BI69)&lt;3,0,LARGE(BD69:BI69,3))</f>
        <v>0</v>
      </c>
      <c r="O69" s="92">
        <f>SUM(AU69:BC69)</f>
        <v>120</v>
      </c>
      <c r="P69" s="74"/>
      <c r="Q69" s="80"/>
      <c r="R69" s="80"/>
      <c r="S69" s="80"/>
      <c r="T69" s="80"/>
      <c r="U69" s="80"/>
      <c r="V69" s="93">
        <v>1360</v>
      </c>
      <c r="W69" s="80"/>
      <c r="X69" s="80"/>
      <c r="Y69" s="80"/>
      <c r="Z69" s="80"/>
      <c r="AA69" s="80"/>
      <c r="AB69" s="82"/>
      <c r="AC69" s="80"/>
      <c r="AD69" s="80"/>
      <c r="AE69" s="80"/>
      <c r="AF69" s="80"/>
      <c r="AG69" s="94"/>
      <c r="AH69" s="82"/>
      <c r="AI69" s="79"/>
      <c r="AJ69" s="79"/>
      <c r="AK69" s="79"/>
      <c r="AL69" s="79"/>
      <c r="AM69" s="79"/>
      <c r="AN69" s="82"/>
      <c r="AO69" s="80"/>
      <c r="AP69" s="80"/>
      <c r="AQ69" s="80"/>
      <c r="AR69" s="80"/>
      <c r="AS69" s="80"/>
      <c r="AT69" s="82"/>
      <c r="AU69" s="79"/>
      <c r="AV69" s="79"/>
      <c r="AW69" s="79"/>
      <c r="AX69" s="79">
        <v>80</v>
      </c>
      <c r="AY69" s="79">
        <v>40</v>
      </c>
      <c r="AZ69" s="79"/>
      <c r="BA69" s="79"/>
      <c r="BB69" s="81"/>
      <c r="BC69" s="82"/>
      <c r="BD69" s="79"/>
      <c r="BE69" s="79"/>
      <c r="BF69" s="79"/>
      <c r="BG69" s="79"/>
      <c r="BH69" s="81"/>
      <c r="BI69" s="82"/>
    </row>
    <row r="70" spans="1:61" s="85" customFormat="1" ht="21.75" customHeight="1">
      <c r="A70" s="66">
        <f t="shared" si="2"/>
        <v>64</v>
      </c>
      <c r="B70" s="112" t="s">
        <v>208</v>
      </c>
      <c r="C70" s="113" t="s">
        <v>124</v>
      </c>
      <c r="D70" s="127" t="s">
        <v>39</v>
      </c>
      <c r="E70" s="126">
        <f>F70+G70+M70+N70+O70</f>
        <v>1138</v>
      </c>
      <c r="F70" s="86">
        <v>918</v>
      </c>
      <c r="G70" s="87">
        <f>IF(COUNT(H70:L70)&lt;1,0,LARGE(H70:L70,1))+IF(COUNT(H70:L70)&lt;2,0,LARGE(H70:L70,2))+IF(COUNT(H70:L70)&lt;3,0,LARGE(H70:L70,3))</f>
        <v>0</v>
      </c>
      <c r="H70" s="88"/>
      <c r="I70" s="89"/>
      <c r="J70" s="89"/>
      <c r="K70" s="89"/>
      <c r="L70" s="89"/>
      <c r="M70" s="90">
        <f>IF(COUNT(Q70:AT70)&lt;1,0,LARGE(Q70:AT70,1))+IF(COUNT(Q70:AT70)&lt;2,0,LARGE(Q70:AT70,2))+IF(COUNT(Q70:AT70)&lt;3,0,LARGE(Q70:AT70,3))+IF(COUNT(Q70:AT70)&lt;4,0,LARGE(Q70:AT70,4))</f>
        <v>150</v>
      </c>
      <c r="N70" s="91">
        <f>IF(COUNT(BD70:BI70)&lt;1,0,LARGE(BD70:BI70,1))+IF(COUNT(BD70:BI70)&lt;2,0,LARGE(BD70:BI70,2))+IF(COUNT(BD70:BI70)&lt;3,0,LARGE(BD70:BI70,3))</f>
        <v>0</v>
      </c>
      <c r="O70" s="92">
        <f>SUM(AU70:BC70)</f>
        <v>70</v>
      </c>
      <c r="P70" s="74"/>
      <c r="Q70" s="80"/>
      <c r="R70" s="80"/>
      <c r="S70" s="80">
        <v>150</v>
      </c>
      <c r="T70" s="80"/>
      <c r="U70" s="80"/>
      <c r="V70" s="93"/>
      <c r="W70" s="80"/>
      <c r="X70" s="80"/>
      <c r="Y70" s="80"/>
      <c r="Z70" s="80"/>
      <c r="AA70" s="80"/>
      <c r="AB70" s="82"/>
      <c r="AC70" s="80"/>
      <c r="AD70" s="80"/>
      <c r="AE70" s="80"/>
      <c r="AF70" s="80"/>
      <c r="AG70" s="94"/>
      <c r="AH70" s="82"/>
      <c r="AI70" s="79"/>
      <c r="AJ70" s="79"/>
      <c r="AK70" s="79"/>
      <c r="AL70" s="79"/>
      <c r="AM70" s="79"/>
      <c r="AN70" s="82"/>
      <c r="AO70" s="80"/>
      <c r="AP70" s="80"/>
      <c r="AQ70" s="80"/>
      <c r="AR70" s="80"/>
      <c r="AS70" s="80"/>
      <c r="AT70" s="82"/>
      <c r="AU70" s="79"/>
      <c r="AV70" s="79"/>
      <c r="AW70"/>
      <c r="AX70">
        <v>30</v>
      </c>
      <c r="AY70" s="102"/>
      <c r="AZ70"/>
      <c r="BA70">
        <v>20</v>
      </c>
      <c r="BB70">
        <v>20</v>
      </c>
      <c r="BC70" s="103"/>
      <c r="BD70" s="80"/>
      <c r="BE70" s="95"/>
      <c r="BF70" s="95"/>
      <c r="BG70" s="95"/>
      <c r="BH70" s="96"/>
      <c r="BI70" s="99"/>
    </row>
    <row r="71" spans="1:61" s="85" customFormat="1" ht="21.75" customHeight="1">
      <c r="A71" s="66">
        <f aca="true" t="shared" si="3" ref="A71:A102">A70+1</f>
        <v>65</v>
      </c>
      <c r="B71" s="112" t="s">
        <v>127</v>
      </c>
      <c r="C71" s="113" t="s">
        <v>128</v>
      </c>
      <c r="D71" s="127" t="s">
        <v>39</v>
      </c>
      <c r="E71" s="126">
        <f>F71+G71+M71+N71+O71</f>
        <v>1094</v>
      </c>
      <c r="F71" s="86"/>
      <c r="G71" s="87">
        <f>IF(COUNT(H71:L71)&lt;1,0,LARGE(H71:L71,1))+IF(COUNT(H71:L71)&lt;2,0,LARGE(H71:L71,2))+IF(COUNT(H71:L71)&lt;3,0,LARGE(H71:L71,3))</f>
        <v>0</v>
      </c>
      <c r="H71" s="88"/>
      <c r="I71" s="89"/>
      <c r="J71" s="89"/>
      <c r="K71" s="89"/>
      <c r="L71" s="89"/>
      <c r="M71" s="90">
        <f>IF(COUNT(Q71:AT71)&lt;1,0,LARGE(Q71:AT71,1))+IF(COUNT(Q71:AT71)&lt;2,0,LARGE(Q71:AT71,2))+IF(COUNT(Q71:AT71)&lt;3,0,LARGE(Q71:AT71,3))+IF(COUNT(Q71:AT71)&lt;4,0,LARGE(Q71:AT71,4))</f>
        <v>904</v>
      </c>
      <c r="N71" s="91">
        <f>IF(COUNT(BD71:BI71)&lt;1,0,LARGE(BD71:BI71,1))+IF(COUNT(BD71:BI71)&lt;2,0,LARGE(BD71:BI71,2))+IF(COUNT(BD71:BI71)&lt;3,0,LARGE(BD71:BI71,3))</f>
        <v>0</v>
      </c>
      <c r="O71" s="92">
        <f>SUM(AU71:BC71)</f>
        <v>190</v>
      </c>
      <c r="P71" s="74"/>
      <c r="Q71" s="80">
        <v>301</v>
      </c>
      <c r="R71" s="80"/>
      <c r="S71" s="80"/>
      <c r="T71" s="80">
        <v>603</v>
      </c>
      <c r="U71" s="80"/>
      <c r="V71" s="93"/>
      <c r="W71" s="80"/>
      <c r="X71" s="80"/>
      <c r="Y71" s="80"/>
      <c r="Z71" s="80"/>
      <c r="AA71" s="80"/>
      <c r="AB71" s="82"/>
      <c r="AC71" s="80"/>
      <c r="AD71" s="80"/>
      <c r="AE71" s="80"/>
      <c r="AF71" s="80"/>
      <c r="AG71" s="94"/>
      <c r="AH71" s="82"/>
      <c r="AI71" s="79"/>
      <c r="AJ71" s="79"/>
      <c r="AK71" s="79"/>
      <c r="AL71" s="79"/>
      <c r="AM71" s="79"/>
      <c r="AN71" s="82"/>
      <c r="AO71" s="80"/>
      <c r="AP71" s="80"/>
      <c r="AQ71" s="80"/>
      <c r="AR71" s="80"/>
      <c r="AS71" s="80"/>
      <c r="AT71" s="82"/>
      <c r="AU71" s="79"/>
      <c r="AV71" s="79"/>
      <c r="AW71" s="79"/>
      <c r="AX71" s="105">
        <v>40</v>
      </c>
      <c r="AY71" s="106">
        <v>150</v>
      </c>
      <c r="AZ71" s="107"/>
      <c r="BA71" s="105"/>
      <c r="BB71"/>
      <c r="BC71" s="103"/>
      <c r="BD71" s="79"/>
      <c r="BE71" s="79"/>
      <c r="BF71" s="79"/>
      <c r="BG71" s="95"/>
      <c r="BH71" s="96"/>
      <c r="BI71" s="82"/>
    </row>
    <row r="72" spans="1:61" s="85" customFormat="1" ht="21.75" customHeight="1">
      <c r="A72" s="66">
        <f t="shared" si="3"/>
        <v>66</v>
      </c>
      <c r="B72" s="112" t="s">
        <v>125</v>
      </c>
      <c r="C72" s="113" t="s">
        <v>126</v>
      </c>
      <c r="D72" s="128" t="s">
        <v>214</v>
      </c>
      <c r="E72" s="126">
        <f>F72+G72+M72+N72+O72</f>
        <v>1067</v>
      </c>
      <c r="F72" s="86"/>
      <c r="G72" s="87">
        <f>IF(COUNT(H72:L72)&lt;1,0,LARGE(H72:L72,1))+IF(COUNT(H72:L72)&lt;2,0,LARGE(H72:L72,2))+IF(COUNT(H72:L72)&lt;3,0,LARGE(H72:L72,3))</f>
        <v>306</v>
      </c>
      <c r="H72" s="88"/>
      <c r="I72" s="89"/>
      <c r="J72" s="89"/>
      <c r="K72" s="89"/>
      <c r="L72" s="89">
        <v>306</v>
      </c>
      <c r="M72" s="90">
        <f>IF(COUNT(Q72:AT72)&lt;1,0,LARGE(Q72:AT72,1))+IF(COUNT(Q72:AT72)&lt;2,0,LARGE(Q72:AT72,2))+IF(COUNT(Q72:AT72)&lt;3,0,LARGE(Q72:AT72,3))+IF(COUNT(Q72:AT72)&lt;4,0,LARGE(Q72:AT72,4))</f>
        <v>761</v>
      </c>
      <c r="N72" s="91">
        <f>IF(COUNT(BD72:BI72)&lt;1,0,LARGE(BD72:BI72,1))+IF(COUNT(BD72:BI72)&lt;2,0,LARGE(BD72:BI72,2))+IF(COUNT(BD72:BI72)&lt;3,0,LARGE(BD72:BI72,3))</f>
        <v>0</v>
      </c>
      <c r="O72" s="92">
        <f>SUM(AU72:BC72)</f>
        <v>0</v>
      </c>
      <c r="P72" s="74"/>
      <c r="Q72" s="80"/>
      <c r="R72" s="80"/>
      <c r="S72" s="80"/>
      <c r="T72" s="80"/>
      <c r="U72" s="80"/>
      <c r="V72" s="93"/>
      <c r="W72" s="80"/>
      <c r="X72" s="80"/>
      <c r="Y72" s="80"/>
      <c r="Z72" s="80"/>
      <c r="AA72" s="80"/>
      <c r="AB72" s="82"/>
      <c r="AC72" s="80"/>
      <c r="AD72" s="80"/>
      <c r="AE72" s="80">
        <v>459</v>
      </c>
      <c r="AF72" s="80"/>
      <c r="AG72" s="94"/>
      <c r="AH72" s="82">
        <v>302</v>
      </c>
      <c r="AI72" s="79"/>
      <c r="AJ72" s="79"/>
      <c r="AK72" s="79"/>
      <c r="AL72" s="79"/>
      <c r="AM72" s="79"/>
      <c r="AN72" s="82"/>
      <c r="AO72" s="80"/>
      <c r="AP72" s="80"/>
      <c r="AQ72" s="80"/>
      <c r="AR72" s="80"/>
      <c r="AS72" s="80"/>
      <c r="AT72" s="82"/>
      <c r="AU72" s="79"/>
      <c r="AV72" s="79"/>
      <c r="AW72" s="79"/>
      <c r="AX72" s="79"/>
      <c r="AY72" s="79"/>
      <c r="AZ72" s="79"/>
      <c r="BA72" s="79"/>
      <c r="BB72" s="81"/>
      <c r="BC72" s="82"/>
      <c r="BD72" s="79"/>
      <c r="BE72" s="79"/>
      <c r="BF72" s="79"/>
      <c r="BG72" s="79"/>
      <c r="BH72" s="81"/>
      <c r="BI72" s="82"/>
    </row>
    <row r="73" spans="1:61" s="85" customFormat="1" ht="21.75" customHeight="1">
      <c r="A73" s="66">
        <f t="shared" si="3"/>
        <v>67</v>
      </c>
      <c r="B73" s="112" t="s">
        <v>232</v>
      </c>
      <c r="C73" s="113" t="s">
        <v>115</v>
      </c>
      <c r="D73" s="128" t="s">
        <v>35</v>
      </c>
      <c r="E73" s="126">
        <f>F73+G73+M73+N73+O73</f>
        <v>1007</v>
      </c>
      <c r="F73" s="86"/>
      <c r="G73" s="87">
        <f>IF(COUNT(H73:L73)&lt;1,0,LARGE(H73:L73,1))+IF(COUNT(H73:L73)&lt;2,0,LARGE(H73:L73,2))+IF(COUNT(H73:L73)&lt;3,0,LARGE(H73:L73,3))</f>
        <v>927</v>
      </c>
      <c r="H73" s="88"/>
      <c r="I73" s="89">
        <v>927</v>
      </c>
      <c r="J73" s="89"/>
      <c r="K73" s="89"/>
      <c r="L73" s="89"/>
      <c r="M73" s="90">
        <f>IF(COUNT(Q73:AT73)&lt;1,0,LARGE(Q73:AT73,1))+IF(COUNT(Q73:AT73)&lt;2,0,LARGE(Q73:AT73,2))+IF(COUNT(Q73:AT73)&lt;3,0,LARGE(Q73:AT73,3))+IF(COUNT(Q73:AT73)&lt;4,0,LARGE(Q73:AT73,4))</f>
        <v>0</v>
      </c>
      <c r="N73" s="91">
        <f>IF(COUNT(BD73:BI73)&lt;1,0,LARGE(BD73:BI73,1))+IF(COUNT(BD73:BI73)&lt;2,0,LARGE(BD73:BI73,2))+IF(COUNT(BD73:BI73)&lt;3,0,LARGE(BD73:BI73,3))</f>
        <v>0</v>
      </c>
      <c r="O73" s="92">
        <f>SUM(AU73:BC73)</f>
        <v>80</v>
      </c>
      <c r="P73" s="74"/>
      <c r="Q73" s="80"/>
      <c r="R73" s="80"/>
      <c r="S73" s="80"/>
      <c r="T73" s="80"/>
      <c r="U73" s="80"/>
      <c r="V73" s="93"/>
      <c r="W73" s="80"/>
      <c r="X73" s="80"/>
      <c r="Y73" s="80"/>
      <c r="Z73" s="80"/>
      <c r="AA73" s="80"/>
      <c r="AB73" s="82"/>
      <c r="AC73" s="80"/>
      <c r="AD73" s="80"/>
      <c r="AE73" s="80"/>
      <c r="AF73" s="80"/>
      <c r="AG73" s="94"/>
      <c r="AH73" s="82"/>
      <c r="AI73" s="79"/>
      <c r="AJ73" s="79"/>
      <c r="AK73" s="79"/>
      <c r="AL73" s="79"/>
      <c r="AM73" s="79"/>
      <c r="AN73" s="82"/>
      <c r="AO73" s="80"/>
      <c r="AP73" s="80"/>
      <c r="AQ73" s="80"/>
      <c r="AR73" s="80"/>
      <c r="AS73" s="80"/>
      <c r="AT73" s="82"/>
      <c r="AU73" s="79"/>
      <c r="AV73" s="79"/>
      <c r="AW73" s="79"/>
      <c r="AX73" s="79"/>
      <c r="AY73" s="79"/>
      <c r="AZ73" s="79">
        <v>80</v>
      </c>
      <c r="BA73" s="79"/>
      <c r="BB73" s="81"/>
      <c r="BC73" s="82"/>
      <c r="BD73" s="79"/>
      <c r="BE73" s="79"/>
      <c r="BF73" s="95"/>
      <c r="BG73" s="79"/>
      <c r="BH73" s="81"/>
      <c r="BI73" s="82"/>
    </row>
    <row r="74" spans="1:61" s="85" customFormat="1" ht="21.75" customHeight="1">
      <c r="A74" s="66">
        <f t="shared" si="3"/>
        <v>68</v>
      </c>
      <c r="B74" s="112" t="s">
        <v>254</v>
      </c>
      <c r="C74" s="113" t="s">
        <v>255</v>
      </c>
      <c r="D74" s="128"/>
      <c r="E74" s="126">
        <f>F74+G74+M74+N74+O74</f>
        <v>915</v>
      </c>
      <c r="F74" s="86">
        <v>915</v>
      </c>
      <c r="G74" s="87">
        <f>IF(COUNT(H74:L74)&lt;1,0,LARGE(H74:L74,1))+IF(COUNT(H74:L74)&lt;2,0,LARGE(H74:L74,2))+IF(COUNT(H74:L74)&lt;3,0,LARGE(H74:L74,3))</f>
        <v>0</v>
      </c>
      <c r="H74" s="88"/>
      <c r="I74" s="89"/>
      <c r="J74" s="89"/>
      <c r="K74" s="89"/>
      <c r="L74" s="89"/>
      <c r="M74" s="90">
        <f>IF(COUNT(Q74:AT74)&lt;1,0,LARGE(Q74:AT74,1))+IF(COUNT(Q74:AT74)&lt;2,0,LARGE(Q74:AT74,2))+IF(COUNT(Q74:AT74)&lt;3,0,LARGE(Q74:AT74,3))+IF(COUNT(Q74:AT74)&lt;4,0,LARGE(Q74:AT74,4))</f>
        <v>0</v>
      </c>
      <c r="N74" s="91">
        <f>IF(COUNT(BD74:BI74)&lt;1,0,LARGE(BD74:BI74,1))+IF(COUNT(BD74:BI74)&lt;2,0,LARGE(BD74:BI74,2))+IF(COUNT(BD74:BI74)&lt;3,0,LARGE(BD74:BI74,3))</f>
        <v>0</v>
      </c>
      <c r="O74" s="92">
        <f>SUM(AU74:BC74)</f>
        <v>0</v>
      </c>
      <c r="P74" s="74"/>
      <c r="Q74" s="80"/>
      <c r="R74" s="80"/>
      <c r="S74" s="80"/>
      <c r="T74" s="80"/>
      <c r="U74" s="80"/>
      <c r="V74" s="93"/>
      <c r="W74" s="80"/>
      <c r="X74" s="80"/>
      <c r="Y74" s="80"/>
      <c r="Z74" s="80"/>
      <c r="AA74" s="80"/>
      <c r="AB74" s="82"/>
      <c r="AC74" s="80"/>
      <c r="AD74" s="80"/>
      <c r="AE74" s="80"/>
      <c r="AF74" s="80"/>
      <c r="AG74" s="94"/>
      <c r="AH74" s="82"/>
      <c r="AI74" s="79"/>
      <c r="AJ74" s="79"/>
      <c r="AK74" s="79"/>
      <c r="AL74" s="79"/>
      <c r="AM74" s="79"/>
      <c r="AN74" s="82"/>
      <c r="AO74" s="80"/>
      <c r="AP74" s="80"/>
      <c r="AQ74" s="80"/>
      <c r="AR74" s="80"/>
      <c r="AS74" s="80"/>
      <c r="AT74" s="82"/>
      <c r="AU74" s="79"/>
      <c r="AV74" s="79"/>
      <c r="AW74" s="79"/>
      <c r="AX74" s="79"/>
      <c r="AY74" s="79"/>
      <c r="AZ74" s="79"/>
      <c r="BA74" s="79"/>
      <c r="BB74" s="81"/>
      <c r="BC74" s="82"/>
      <c r="BD74" s="79"/>
      <c r="BE74" s="79"/>
      <c r="BF74" s="79"/>
      <c r="BG74" s="79"/>
      <c r="BH74" s="81"/>
      <c r="BI74" s="82"/>
    </row>
    <row r="75" spans="1:61" s="85" customFormat="1" ht="21.75" customHeight="1">
      <c r="A75" s="66">
        <f t="shared" si="3"/>
        <v>69</v>
      </c>
      <c r="B75" s="112" t="s">
        <v>74</v>
      </c>
      <c r="C75" s="113" t="s">
        <v>75</v>
      </c>
      <c r="D75" s="128" t="s">
        <v>40</v>
      </c>
      <c r="E75" s="126">
        <f>F75+G75+M75+N75+O75</f>
        <v>906</v>
      </c>
      <c r="F75" s="86"/>
      <c r="G75" s="87">
        <f>IF(COUNT(H75:L75)&lt;1,0,LARGE(H75:L75,1))+IF(COUNT(H75:L75)&lt;2,0,LARGE(H75:L75,2))+IF(COUNT(H75:L75)&lt;3,0,LARGE(H75:L75,3))</f>
        <v>0</v>
      </c>
      <c r="H75" s="88"/>
      <c r="I75" s="89"/>
      <c r="J75" s="89"/>
      <c r="K75" s="89"/>
      <c r="L75" s="89"/>
      <c r="M75" s="90">
        <f>IF(COUNT(Q75:AT75)&lt;1,0,LARGE(Q75:AT75,1))+IF(COUNT(Q75:AT75)&lt;2,0,LARGE(Q75:AT75,2))+IF(COUNT(Q75:AT75)&lt;3,0,LARGE(Q75:AT75,3))+IF(COUNT(Q75:AT75)&lt;4,0,LARGE(Q75:AT75,4))</f>
        <v>906</v>
      </c>
      <c r="N75" s="91">
        <f>IF(COUNT(BD75:BI75)&lt;1,0,LARGE(BD75:BI75,1))+IF(COUNT(BD75:BI75)&lt;2,0,LARGE(BD75:BI75,2))+IF(COUNT(BD75:BI75)&lt;3,0,LARGE(BD75:BI75,3))</f>
        <v>0</v>
      </c>
      <c r="O75" s="92">
        <f>SUM(AU75:BC75)</f>
        <v>0</v>
      </c>
      <c r="P75" s="74"/>
      <c r="Q75" s="80"/>
      <c r="R75" s="80">
        <v>606</v>
      </c>
      <c r="S75" s="80">
        <v>150</v>
      </c>
      <c r="T75" s="80"/>
      <c r="U75" s="80">
        <v>150</v>
      </c>
      <c r="V75" s="93"/>
      <c r="W75" s="80"/>
      <c r="X75" s="80"/>
      <c r="Y75" s="80"/>
      <c r="Z75" s="80"/>
      <c r="AA75" s="80"/>
      <c r="AB75" s="82"/>
      <c r="AC75" s="80"/>
      <c r="AD75" s="80"/>
      <c r="AE75" s="80"/>
      <c r="AF75" s="80"/>
      <c r="AG75" s="94"/>
      <c r="AH75" s="82"/>
      <c r="AI75" s="79"/>
      <c r="AJ75" s="79"/>
      <c r="AK75" s="79"/>
      <c r="AL75" s="79"/>
      <c r="AM75" s="79"/>
      <c r="AN75" s="82"/>
      <c r="AO75" s="80"/>
      <c r="AP75" s="80"/>
      <c r="AQ75" s="80"/>
      <c r="AR75" s="80"/>
      <c r="AS75" s="80"/>
      <c r="AT75" s="82"/>
      <c r="AU75" s="79"/>
      <c r="AV75" s="79"/>
      <c r="AW75" s="79"/>
      <c r="AX75" s="79"/>
      <c r="AY75" s="79"/>
      <c r="AZ75" s="79"/>
      <c r="BA75" s="79"/>
      <c r="BB75" s="81"/>
      <c r="BC75" s="82"/>
      <c r="BD75" s="79"/>
      <c r="BE75" s="79"/>
      <c r="BF75" s="79"/>
      <c r="BG75" s="79"/>
      <c r="BH75" s="81"/>
      <c r="BI75" s="82"/>
    </row>
    <row r="76" spans="1:61" s="85" customFormat="1" ht="21.75" customHeight="1">
      <c r="A76" s="66">
        <f t="shared" si="3"/>
        <v>70</v>
      </c>
      <c r="B76" s="112" t="s">
        <v>257</v>
      </c>
      <c r="C76" s="113" t="s">
        <v>258</v>
      </c>
      <c r="D76" s="128" t="s">
        <v>35</v>
      </c>
      <c r="E76" s="126">
        <f>F76+G76+M76+N76+O76</f>
        <v>841</v>
      </c>
      <c r="F76" s="86"/>
      <c r="G76" s="87">
        <f>IF(COUNT(H76:L76)&lt;1,0,LARGE(H76:L76,1))+IF(COUNT(H76:L76)&lt;2,0,LARGE(H76:L76,2))+IF(COUNT(H76:L76)&lt;3,0,LARGE(H76:L76,3))</f>
        <v>0</v>
      </c>
      <c r="H76" s="88"/>
      <c r="I76" s="89"/>
      <c r="J76" s="89"/>
      <c r="K76" s="89"/>
      <c r="L76" s="89"/>
      <c r="M76" s="90">
        <f>IF(COUNT(Q76:AT76)&lt;1,0,LARGE(Q76:AT76,1))+IF(COUNT(Q76:AT76)&lt;2,0,LARGE(Q76:AT76,2))+IF(COUNT(Q76:AT76)&lt;3,0,LARGE(Q76:AT76,3))+IF(COUNT(Q76:AT76)&lt;4,0,LARGE(Q76:AT76,4))</f>
        <v>0</v>
      </c>
      <c r="N76" s="91">
        <f>IF(COUNT(BD76:BI76)&lt;1,0,LARGE(BD76:BI76,1))+IF(COUNT(BD76:BI76)&lt;2,0,LARGE(BD76:BI76,2))+IF(COUNT(BD76:BI76)&lt;3,0,LARGE(BD76:BI76,3))</f>
        <v>841</v>
      </c>
      <c r="O76" s="92">
        <f>SUM(AU76:BC76)</f>
        <v>0</v>
      </c>
      <c r="P76" s="74"/>
      <c r="Q76" s="80"/>
      <c r="R76" s="80"/>
      <c r="S76" s="80"/>
      <c r="T76" s="80"/>
      <c r="U76" s="80"/>
      <c r="V76" s="93"/>
      <c r="W76" s="80"/>
      <c r="X76" s="80"/>
      <c r="Y76" s="80"/>
      <c r="Z76" s="80"/>
      <c r="AA76" s="80"/>
      <c r="AB76" s="82"/>
      <c r="AC76" s="80"/>
      <c r="AD76" s="80"/>
      <c r="AE76" s="80"/>
      <c r="AF76" s="80"/>
      <c r="AG76" s="94"/>
      <c r="AH76" s="82"/>
      <c r="AI76" s="79"/>
      <c r="AJ76" s="79"/>
      <c r="AK76" s="79"/>
      <c r="AL76" s="79"/>
      <c r="AM76" s="79"/>
      <c r="AN76" s="82"/>
      <c r="AO76" s="80"/>
      <c r="AP76" s="80"/>
      <c r="AQ76" s="80"/>
      <c r="AR76" s="80"/>
      <c r="AS76" s="80"/>
      <c r="AT76" s="82"/>
      <c r="AU76" s="79"/>
      <c r="AV76" s="79"/>
      <c r="AW76" s="79"/>
      <c r="AX76" s="79"/>
      <c r="AY76" s="79"/>
      <c r="AZ76" s="79"/>
      <c r="BA76" s="79"/>
      <c r="BB76" s="81"/>
      <c r="BC76" s="82"/>
      <c r="BD76" s="79">
        <v>841</v>
      </c>
      <c r="BE76" s="79"/>
      <c r="BF76" s="79"/>
      <c r="BG76" s="79"/>
      <c r="BH76" s="81"/>
      <c r="BI76" s="82"/>
    </row>
    <row r="77" spans="1:61" s="85" customFormat="1" ht="21.75" customHeight="1">
      <c r="A77" s="66">
        <f t="shared" si="3"/>
        <v>71</v>
      </c>
      <c r="B77" s="117" t="s">
        <v>146</v>
      </c>
      <c r="C77" s="124" t="s">
        <v>147</v>
      </c>
      <c r="D77" s="135" t="s">
        <v>39</v>
      </c>
      <c r="E77" s="126">
        <f>F77+G77+M77+N77+O77</f>
        <v>833</v>
      </c>
      <c r="F77" s="86"/>
      <c r="G77" s="87">
        <f>IF(COUNT(H77:L77)&lt;1,0,LARGE(H77:L77,1))+IF(COUNT(H77:L77)&lt;2,0,LARGE(H77:L77,2))+IF(COUNT(H77:L77)&lt;3,0,LARGE(H77:L77,3))</f>
        <v>0</v>
      </c>
      <c r="H77" s="88"/>
      <c r="I77" s="89"/>
      <c r="J77" s="89"/>
      <c r="K77" s="89"/>
      <c r="L77" s="89"/>
      <c r="M77" s="90">
        <f>IF(COUNT(Q77:AT77)&lt;1,0,LARGE(Q77:AT77,1))+IF(COUNT(Q77:AT77)&lt;2,0,LARGE(Q77:AT77,2))+IF(COUNT(Q77:AT77)&lt;3,0,LARGE(Q77:AT77,3))+IF(COUNT(Q77:AT77)&lt;4,0,LARGE(Q77:AT77,4))</f>
        <v>607</v>
      </c>
      <c r="N77" s="91">
        <f>IF(COUNT(BD77:BI77)&lt;1,0,LARGE(BD77:BI77,1))+IF(COUNT(BD77:BI77)&lt;2,0,LARGE(BD77:BI77,2))+IF(COUNT(BD77:BI77)&lt;3,0,LARGE(BD77:BI77,3))</f>
        <v>226</v>
      </c>
      <c r="O77" s="92">
        <f>SUM(AU77:BC77)</f>
        <v>0</v>
      </c>
      <c r="P77" s="74"/>
      <c r="Q77" s="80">
        <v>303</v>
      </c>
      <c r="R77" s="80"/>
      <c r="S77" s="80">
        <v>304</v>
      </c>
      <c r="T77" s="80"/>
      <c r="U77" s="80"/>
      <c r="V77" s="93"/>
      <c r="W77" s="80"/>
      <c r="X77" s="80"/>
      <c r="Y77" s="80"/>
      <c r="Z77" s="80"/>
      <c r="AA77" s="80"/>
      <c r="AB77" s="82"/>
      <c r="AC77" s="80"/>
      <c r="AD77" s="80"/>
      <c r="AE77" s="80"/>
      <c r="AF77" s="80"/>
      <c r="AG77" s="94"/>
      <c r="AH77" s="82"/>
      <c r="AI77" s="79"/>
      <c r="AJ77" s="79"/>
      <c r="AK77" s="79"/>
      <c r="AL77" s="79"/>
      <c r="AM77" s="79"/>
      <c r="AN77" s="82"/>
      <c r="AO77" s="80"/>
      <c r="AP77" s="80"/>
      <c r="AQ77" s="80"/>
      <c r="AR77" s="80"/>
      <c r="AS77" s="80"/>
      <c r="AT77" s="82"/>
      <c r="AU77" s="79"/>
      <c r="AV77" s="79"/>
      <c r="AW77" s="79"/>
      <c r="AX77" s="79"/>
      <c r="AY77" s="79"/>
      <c r="AZ77" s="79"/>
      <c r="BA77" s="79"/>
      <c r="BB77" s="81"/>
      <c r="BC77" s="82"/>
      <c r="BD77" s="79"/>
      <c r="BE77" s="79"/>
      <c r="BF77" s="79"/>
      <c r="BG77" s="79">
        <v>226</v>
      </c>
      <c r="BH77" s="96"/>
      <c r="BI77" s="82"/>
    </row>
    <row r="78" spans="1:61" s="85" customFormat="1" ht="21.75" customHeight="1">
      <c r="A78" s="66">
        <f t="shared" si="3"/>
        <v>72</v>
      </c>
      <c r="B78" s="112" t="s">
        <v>166</v>
      </c>
      <c r="C78" s="113" t="s">
        <v>57</v>
      </c>
      <c r="D78" s="128" t="s">
        <v>35</v>
      </c>
      <c r="E78" s="126">
        <f>F78+G78+M78+N78+O78</f>
        <v>786</v>
      </c>
      <c r="F78" s="86"/>
      <c r="G78" s="87">
        <f>IF(COUNT(H78:L78)&lt;1,0,LARGE(H78:L78,1))+IF(COUNT(H78:L78)&lt;2,0,LARGE(H78:L78,2))+IF(COUNT(H78:L78)&lt;3,0,LARGE(H78:L78,3))</f>
        <v>0</v>
      </c>
      <c r="H78" s="88"/>
      <c r="I78" s="89"/>
      <c r="J78" s="89"/>
      <c r="K78" s="89"/>
      <c r="L78" s="89"/>
      <c r="M78" s="90">
        <f>IF(COUNT(Q78:AT78)&lt;1,0,LARGE(Q78:AT78,1))+IF(COUNT(Q78:AT78)&lt;2,0,LARGE(Q78:AT78,2))+IF(COUNT(Q78:AT78)&lt;3,0,LARGE(Q78:AT78,3))+IF(COUNT(Q78:AT78)&lt;4,0,LARGE(Q78:AT78,4))</f>
        <v>452</v>
      </c>
      <c r="N78" s="91">
        <f>IF(COUNT(BD78:BI78)&lt;1,0,LARGE(BD78:BI78,1))+IF(COUNT(BD78:BI78)&lt;2,0,LARGE(BD78:BI78,2))+IF(COUNT(BD78:BI78)&lt;3,0,LARGE(BD78:BI78,3))</f>
        <v>304</v>
      </c>
      <c r="O78" s="92">
        <f>SUM(AU78:BC78)</f>
        <v>30</v>
      </c>
      <c r="P78" s="74"/>
      <c r="Q78" s="80"/>
      <c r="R78" s="80"/>
      <c r="S78" s="80"/>
      <c r="T78" s="80"/>
      <c r="U78" s="80"/>
      <c r="V78" s="93"/>
      <c r="W78" s="80"/>
      <c r="X78" s="80"/>
      <c r="Y78" s="80"/>
      <c r="Z78" s="80"/>
      <c r="AA78" s="80"/>
      <c r="AB78" s="82">
        <v>452</v>
      </c>
      <c r="AC78" s="80"/>
      <c r="AD78" s="80"/>
      <c r="AE78" s="80"/>
      <c r="AF78" s="80"/>
      <c r="AG78" s="94"/>
      <c r="AH78" s="82"/>
      <c r="AI78" s="79"/>
      <c r="AJ78" s="79"/>
      <c r="AK78" s="79"/>
      <c r="AL78" s="79"/>
      <c r="AM78" s="79"/>
      <c r="AN78" s="82"/>
      <c r="AO78" s="80"/>
      <c r="AP78" s="80"/>
      <c r="AQ78" s="80"/>
      <c r="AR78" s="80"/>
      <c r="AS78" s="80"/>
      <c r="AT78" s="82"/>
      <c r="AU78" s="79"/>
      <c r="AV78" s="79"/>
      <c r="AW78" s="79"/>
      <c r="AX78" s="79"/>
      <c r="AY78" s="79"/>
      <c r="AZ78" s="79">
        <v>30</v>
      </c>
      <c r="BA78" s="79"/>
      <c r="BB78" s="81"/>
      <c r="BC78" s="82"/>
      <c r="BD78" s="79">
        <v>304</v>
      </c>
      <c r="BE78" s="79"/>
      <c r="BF78" s="95"/>
      <c r="BG78" s="79"/>
      <c r="BH78" s="81"/>
      <c r="BI78" s="82"/>
    </row>
    <row r="79" spans="1:61" s="85" customFormat="1" ht="21.75" customHeight="1">
      <c r="A79" s="66">
        <f t="shared" si="3"/>
        <v>73</v>
      </c>
      <c r="B79" s="148" t="s">
        <v>217</v>
      </c>
      <c r="C79" s="149" t="s">
        <v>174</v>
      </c>
      <c r="D79" s="143" t="s">
        <v>33</v>
      </c>
      <c r="E79" s="125">
        <f>F79+G79+M79+N79+O79</f>
        <v>754</v>
      </c>
      <c r="F79" s="86"/>
      <c r="G79" s="87">
        <f>IF(COUNT(H79:L79)&lt;1,0,LARGE(H79:L79,1))+IF(COUNT(H79:L79)&lt;2,0,LARGE(H79:L79,2))+IF(COUNT(H79:L79)&lt;3,0,LARGE(H79:L79,3))</f>
        <v>0</v>
      </c>
      <c r="H79" s="88"/>
      <c r="I79" s="89"/>
      <c r="J79" s="89"/>
      <c r="K79" s="89"/>
      <c r="L79" s="89"/>
      <c r="M79" s="90">
        <f>IF(COUNT(Q79:AT79)&lt;1,0,LARGE(Q79:AT79,1))+IF(COUNT(Q79:AT79)&lt;2,0,LARGE(Q79:AT79,2))+IF(COUNT(Q79:AT79)&lt;3,0,LARGE(Q79:AT79,3))+IF(COUNT(Q79:AT79)&lt;4,0,LARGE(Q79:AT79,4))</f>
        <v>754</v>
      </c>
      <c r="N79" s="91">
        <f>IF(COUNT(BD79:BI79)&lt;1,0,LARGE(BD79:BI79,1))+IF(COUNT(BD79:BI79)&lt;2,0,LARGE(BD79:BI79,2))+IF(COUNT(BD79:BI79)&lt;3,0,LARGE(BD79:BI79,3))</f>
        <v>0</v>
      </c>
      <c r="O79" s="92">
        <f>SUM(AU79:BC79)</f>
        <v>0</v>
      </c>
      <c r="P79" s="74"/>
      <c r="Q79" s="80"/>
      <c r="R79" s="80"/>
      <c r="S79" s="80"/>
      <c r="T79" s="80"/>
      <c r="U79" s="80"/>
      <c r="V79" s="93"/>
      <c r="W79" s="80"/>
      <c r="X79" s="80"/>
      <c r="Y79" s="80"/>
      <c r="Z79" s="80"/>
      <c r="AA79" s="80"/>
      <c r="AB79" s="82"/>
      <c r="AC79" s="80"/>
      <c r="AD79" s="80"/>
      <c r="AE79" s="80"/>
      <c r="AF79" s="80"/>
      <c r="AG79" s="94"/>
      <c r="AH79" s="82"/>
      <c r="AI79" s="79"/>
      <c r="AJ79" s="79"/>
      <c r="AK79" s="79">
        <v>754</v>
      </c>
      <c r="AL79" s="79"/>
      <c r="AM79" s="79"/>
      <c r="AN79" s="82"/>
      <c r="AO79" s="80"/>
      <c r="AP79" s="80"/>
      <c r="AQ79" s="80"/>
      <c r="AR79" s="80"/>
      <c r="AS79" s="80"/>
      <c r="AT79" s="82"/>
      <c r="AU79" s="79"/>
      <c r="AV79" s="79"/>
      <c r="AW79" s="79"/>
      <c r="AX79" s="79"/>
      <c r="AY79" s="79"/>
      <c r="AZ79" s="79"/>
      <c r="BA79" s="79"/>
      <c r="BB79" s="81"/>
      <c r="BC79" s="82"/>
      <c r="BD79" s="80"/>
      <c r="BE79" s="79"/>
      <c r="BF79" s="79"/>
      <c r="BG79" s="79"/>
      <c r="BH79" s="81"/>
      <c r="BI79" s="82"/>
    </row>
    <row r="80" spans="1:61" s="85" customFormat="1" ht="21.75" customHeight="1">
      <c r="A80" s="66">
        <f t="shared" si="3"/>
        <v>74</v>
      </c>
      <c r="B80" s="122" t="s">
        <v>187</v>
      </c>
      <c r="C80" s="118" t="s">
        <v>119</v>
      </c>
      <c r="D80" s="133" t="s">
        <v>31</v>
      </c>
      <c r="E80" s="126">
        <f>F80+G80+M80+N80+O80</f>
        <v>753</v>
      </c>
      <c r="F80" s="86"/>
      <c r="G80" s="87">
        <f>IF(COUNT(H80:L80)&lt;1,0,LARGE(H80:L80,1))+IF(COUNT(H80:L80)&lt;2,0,LARGE(H80:L80,2))+IF(COUNT(H80:L80)&lt;3,0,LARGE(H80:L80,3))</f>
        <v>0</v>
      </c>
      <c r="H80" s="88"/>
      <c r="I80" s="89"/>
      <c r="J80" s="89"/>
      <c r="K80" s="89"/>
      <c r="L80" s="89"/>
      <c r="M80" s="90">
        <f>IF(COUNT(Q80:AT80)&lt;1,0,LARGE(Q80:AT80,1))+IF(COUNT(Q80:AT80)&lt;2,0,LARGE(Q80:AT80,2))+IF(COUNT(Q80:AT80)&lt;3,0,LARGE(Q80:AT80,3))+IF(COUNT(Q80:AT80)&lt;4,0,LARGE(Q80:AT80,4))</f>
        <v>753</v>
      </c>
      <c r="N80" s="91">
        <f>IF(COUNT(BD80:BI80)&lt;1,0,LARGE(BD80:BI80,1))+IF(COUNT(BD80:BI80)&lt;2,0,LARGE(BD80:BI80,2))+IF(COUNT(BD80:BI80)&lt;3,0,LARGE(BD80:BI80,3))</f>
        <v>0</v>
      </c>
      <c r="O80" s="92">
        <f>SUM(AU80:BC80)</f>
        <v>0</v>
      </c>
      <c r="P80" s="74"/>
      <c r="Q80" s="80"/>
      <c r="R80" s="80"/>
      <c r="S80" s="80"/>
      <c r="T80" s="80"/>
      <c r="U80" s="80"/>
      <c r="V80" s="93"/>
      <c r="W80" s="80"/>
      <c r="X80" s="80"/>
      <c r="Y80" s="80"/>
      <c r="Z80" s="80"/>
      <c r="AA80" s="80"/>
      <c r="AB80" s="82"/>
      <c r="AC80" s="80"/>
      <c r="AD80" s="80"/>
      <c r="AE80" s="80">
        <v>300</v>
      </c>
      <c r="AF80" s="80">
        <v>453</v>
      </c>
      <c r="AG80" s="94"/>
      <c r="AH80" s="82"/>
      <c r="AI80" s="79"/>
      <c r="AJ80" s="79"/>
      <c r="AK80" s="79"/>
      <c r="AL80" s="79"/>
      <c r="AM80" s="79"/>
      <c r="AN80" s="82"/>
      <c r="AO80" s="80"/>
      <c r="AP80" s="80"/>
      <c r="AQ80" s="80"/>
      <c r="AR80" s="80"/>
      <c r="AS80" s="80"/>
      <c r="AT80" s="82"/>
      <c r="AU80" s="79"/>
      <c r="AV80" s="79"/>
      <c r="AW80" s="79"/>
      <c r="AX80" s="79"/>
      <c r="AY80" s="79"/>
      <c r="AZ80" s="79"/>
      <c r="BA80" s="79"/>
      <c r="BB80" s="81"/>
      <c r="BC80" s="82"/>
      <c r="BD80" s="79"/>
      <c r="BE80" s="95"/>
      <c r="BF80" s="95"/>
      <c r="BG80" s="95"/>
      <c r="BH80" s="81"/>
      <c r="BI80" s="82"/>
    </row>
    <row r="81" spans="1:61" s="85" customFormat="1" ht="21.75" customHeight="1">
      <c r="A81" s="66">
        <f t="shared" si="3"/>
        <v>75</v>
      </c>
      <c r="B81" s="112" t="s">
        <v>95</v>
      </c>
      <c r="C81" s="113" t="s">
        <v>96</v>
      </c>
      <c r="D81" s="128" t="s">
        <v>177</v>
      </c>
      <c r="E81" s="126">
        <f>F81+G81+M81+N81+O81</f>
        <v>751</v>
      </c>
      <c r="F81" s="86"/>
      <c r="G81" s="87">
        <f>IF(COUNT(H81:L81)&lt;1,0,LARGE(H81:L81,1))+IF(COUNT(H81:L81)&lt;2,0,LARGE(H81:L81,2))+IF(COUNT(H81:L81)&lt;3,0,LARGE(H81:L81,3))</f>
        <v>0</v>
      </c>
      <c r="H81" s="88"/>
      <c r="I81" s="89"/>
      <c r="J81" s="89"/>
      <c r="K81" s="89"/>
      <c r="L81" s="89"/>
      <c r="M81" s="90">
        <f>IF(COUNT(Q81:AT81)&lt;1,0,LARGE(Q81:AT81,1))+IF(COUNT(Q81:AT81)&lt;2,0,LARGE(Q81:AT81,2))+IF(COUNT(Q81:AT81)&lt;3,0,LARGE(Q81:AT81,3))+IF(COUNT(Q81:AT81)&lt;4,0,LARGE(Q81:AT81,4))</f>
        <v>601</v>
      </c>
      <c r="N81" s="91">
        <f>IF(COUNT(BD81:BI81)&lt;1,0,LARGE(BD81:BI81,1))+IF(COUNT(BD81:BI81)&lt;2,0,LARGE(BD81:BI81,2))+IF(COUNT(BD81:BI81)&lt;3,0,LARGE(BD81:BI81,3))</f>
        <v>0</v>
      </c>
      <c r="O81" s="92">
        <f>SUM(AU81:BC81)</f>
        <v>150</v>
      </c>
      <c r="P81" s="74"/>
      <c r="Q81" s="80"/>
      <c r="R81" s="80">
        <v>301</v>
      </c>
      <c r="S81" s="80"/>
      <c r="T81" s="80">
        <v>300</v>
      </c>
      <c r="U81" s="80"/>
      <c r="V81" s="93"/>
      <c r="W81" s="80"/>
      <c r="X81" s="80"/>
      <c r="Y81" s="80"/>
      <c r="Z81" s="80"/>
      <c r="AA81" s="80"/>
      <c r="AB81" s="82"/>
      <c r="AC81" s="80"/>
      <c r="AD81" s="80"/>
      <c r="AE81" s="80"/>
      <c r="AF81" s="80"/>
      <c r="AG81" s="94"/>
      <c r="AH81" s="82"/>
      <c r="AI81" s="79"/>
      <c r="AJ81" s="79"/>
      <c r="AK81" s="79"/>
      <c r="AL81" s="79"/>
      <c r="AM81" s="79"/>
      <c r="AN81" s="82"/>
      <c r="AO81" s="80"/>
      <c r="AP81" s="80"/>
      <c r="AQ81" s="80"/>
      <c r="AR81" s="80"/>
      <c r="AS81" s="80"/>
      <c r="AT81" s="82"/>
      <c r="AU81" s="79"/>
      <c r="AV81" s="79"/>
      <c r="AW81">
        <v>50</v>
      </c>
      <c r="AX81">
        <v>20</v>
      </c>
      <c r="AY81">
        <v>80</v>
      </c>
      <c r="AZ81"/>
      <c r="BA81"/>
      <c r="BB81"/>
      <c r="BC81" s="103"/>
      <c r="BD81" s="80"/>
      <c r="BE81" s="95"/>
      <c r="BF81" s="95"/>
      <c r="BG81" s="95"/>
      <c r="BH81" s="96"/>
      <c r="BI81" s="82"/>
    </row>
    <row r="82" spans="1:61" s="85" customFormat="1" ht="21.75" customHeight="1">
      <c r="A82" s="66">
        <f t="shared" si="3"/>
        <v>76</v>
      </c>
      <c r="B82" s="112" t="s">
        <v>152</v>
      </c>
      <c r="C82" s="113" t="s">
        <v>151</v>
      </c>
      <c r="D82" s="128" t="s">
        <v>37</v>
      </c>
      <c r="E82" s="126">
        <f>F82+G82+M82+N82+O82</f>
        <v>750</v>
      </c>
      <c r="F82" s="86"/>
      <c r="G82" s="87">
        <f>IF(COUNT(H82:L82)&lt;1,0,LARGE(H82:L82,1))+IF(COUNT(H82:L82)&lt;2,0,LARGE(H82:L82,2))+IF(COUNT(H82:L82)&lt;3,0,LARGE(H82:L82,3))</f>
        <v>0</v>
      </c>
      <c r="H82" s="88"/>
      <c r="I82" s="89"/>
      <c r="J82" s="89"/>
      <c r="K82" s="89"/>
      <c r="L82" s="89"/>
      <c r="M82" s="90">
        <f>IF(COUNT(Q82:AT82)&lt;1,0,LARGE(Q82:AT82,1))+IF(COUNT(Q82:AT82)&lt;2,0,LARGE(Q82:AT82,2))+IF(COUNT(Q82:AT82)&lt;3,0,LARGE(Q82:AT82,3))+IF(COUNT(Q82:AT82)&lt;4,0,LARGE(Q82:AT82,4))</f>
        <v>750</v>
      </c>
      <c r="N82" s="91">
        <f>IF(COUNT(BD82:BI82)&lt;1,0,LARGE(BD82:BI82,1))+IF(COUNT(BD82:BI82)&lt;2,0,LARGE(BD82:BI82,2))+IF(COUNT(BD82:BI82)&lt;3,0,LARGE(BD82:BI82,3))</f>
        <v>0</v>
      </c>
      <c r="O82" s="92">
        <f>SUM(AU82:BC82)</f>
        <v>0</v>
      </c>
      <c r="P82" s="74"/>
      <c r="Q82" s="80"/>
      <c r="R82" s="80"/>
      <c r="S82" s="80"/>
      <c r="T82" s="80"/>
      <c r="U82" s="80"/>
      <c r="V82" s="93"/>
      <c r="W82" s="80"/>
      <c r="X82" s="80"/>
      <c r="Y82" s="80"/>
      <c r="Z82" s="80"/>
      <c r="AA82" s="80"/>
      <c r="AB82" s="82"/>
      <c r="AC82" s="80"/>
      <c r="AD82" s="80"/>
      <c r="AE82" s="80"/>
      <c r="AF82" s="80"/>
      <c r="AG82" s="94"/>
      <c r="AH82" s="82"/>
      <c r="AI82" s="79"/>
      <c r="AJ82" s="79"/>
      <c r="AK82" s="79"/>
      <c r="AL82" s="79"/>
      <c r="AM82" s="79"/>
      <c r="AN82" s="82"/>
      <c r="AO82" s="80"/>
      <c r="AP82" s="80">
        <v>750</v>
      </c>
      <c r="AQ82" s="80"/>
      <c r="AR82" s="80"/>
      <c r="AS82" s="80"/>
      <c r="AT82" s="82"/>
      <c r="AU82" s="79"/>
      <c r="AV82" s="79"/>
      <c r="AW82" s="79"/>
      <c r="AX82" s="79"/>
      <c r="AY82" s="79"/>
      <c r="AZ82" s="79"/>
      <c r="BA82" s="79"/>
      <c r="BB82" s="81"/>
      <c r="BC82" s="82"/>
      <c r="BD82" s="80"/>
      <c r="BE82" s="79"/>
      <c r="BF82" s="79"/>
      <c r="BG82" s="79"/>
      <c r="BH82" s="81"/>
      <c r="BI82" s="82"/>
    </row>
    <row r="83" spans="1:61" s="85" customFormat="1" ht="21.75" customHeight="1">
      <c r="A83" s="66">
        <f t="shared" si="3"/>
        <v>77</v>
      </c>
      <c r="B83" s="117" t="s">
        <v>146</v>
      </c>
      <c r="C83" s="118" t="s">
        <v>122</v>
      </c>
      <c r="D83" s="129" t="s">
        <v>39</v>
      </c>
      <c r="E83" s="126">
        <f>F83+G83+M83+N83+O83</f>
        <v>681</v>
      </c>
      <c r="F83" s="86"/>
      <c r="G83" s="87">
        <f>IF(COUNT(H83:L83)&lt;1,0,LARGE(H83:L83,1))+IF(COUNT(H83:L83)&lt;2,0,LARGE(H83:L83,2))+IF(COUNT(H83:L83)&lt;3,0,LARGE(H83:L83,3))</f>
        <v>0</v>
      </c>
      <c r="H83" s="88"/>
      <c r="I83" s="89"/>
      <c r="J83" s="89"/>
      <c r="K83" s="89"/>
      <c r="L83" s="89"/>
      <c r="M83" s="90">
        <f>IF(COUNT(Q83:AT83)&lt;1,0,LARGE(Q83:AT83,1))+IF(COUNT(Q83:AT83)&lt;2,0,LARGE(Q83:AT83,2))+IF(COUNT(Q83:AT83)&lt;3,0,LARGE(Q83:AT83,3))+IF(COUNT(Q83:AT83)&lt;4,0,LARGE(Q83:AT83,4))</f>
        <v>454</v>
      </c>
      <c r="N83" s="91">
        <f>IF(COUNT(BD83:BI83)&lt;1,0,LARGE(BD83:BI83,1))+IF(COUNT(BD83:BI83)&lt;2,0,LARGE(BD83:BI83,2))+IF(COUNT(BD83:BI83)&lt;3,0,LARGE(BD83:BI83,3))</f>
        <v>227</v>
      </c>
      <c r="O83" s="92">
        <f>SUM(AU83:BC83)</f>
        <v>0</v>
      </c>
      <c r="P83" s="74"/>
      <c r="Q83" s="80"/>
      <c r="R83" s="80">
        <v>454</v>
      </c>
      <c r="S83" s="80"/>
      <c r="T83" s="80"/>
      <c r="U83" s="80"/>
      <c r="V83" s="93"/>
      <c r="W83" s="80"/>
      <c r="X83" s="80"/>
      <c r="Y83" s="80"/>
      <c r="Z83" s="80"/>
      <c r="AA83" s="80"/>
      <c r="AB83" s="82"/>
      <c r="AC83" s="80"/>
      <c r="AD83" s="80"/>
      <c r="AE83" s="80"/>
      <c r="AF83" s="80"/>
      <c r="AG83" s="94"/>
      <c r="AH83" s="82"/>
      <c r="AI83" s="79"/>
      <c r="AJ83" s="79"/>
      <c r="AK83" s="79"/>
      <c r="AL83" s="79"/>
      <c r="AM83" s="79"/>
      <c r="AN83" s="82"/>
      <c r="AO83" s="80"/>
      <c r="AP83" s="80"/>
      <c r="AQ83" s="80"/>
      <c r="AR83" s="80"/>
      <c r="AS83" s="80"/>
      <c r="AT83" s="82"/>
      <c r="AU83" s="79"/>
      <c r="AV83" s="79"/>
      <c r="AW83" s="79"/>
      <c r="AX83" s="79"/>
      <c r="AY83" s="79"/>
      <c r="AZ83" s="79"/>
      <c r="BA83" s="79"/>
      <c r="BB83" s="81"/>
      <c r="BC83" s="82"/>
      <c r="BD83" s="79"/>
      <c r="BE83" s="95"/>
      <c r="BF83" s="95"/>
      <c r="BG83" s="79">
        <v>227</v>
      </c>
      <c r="BH83" s="81"/>
      <c r="BI83" s="82"/>
    </row>
    <row r="84" spans="1:61" s="85" customFormat="1" ht="21.75" customHeight="1">
      <c r="A84" s="66">
        <f t="shared" si="3"/>
        <v>78</v>
      </c>
      <c r="B84" s="114" t="s">
        <v>204</v>
      </c>
      <c r="C84" s="115" t="s">
        <v>112</v>
      </c>
      <c r="D84" s="143" t="s">
        <v>33</v>
      </c>
      <c r="E84" s="126">
        <f>F84+G84+M84+N84+O84</f>
        <v>665</v>
      </c>
      <c r="F84" s="86"/>
      <c r="G84" s="87">
        <f>IF(COUNT(H84:L84)&lt;1,0,LARGE(H84:L84,1))+IF(COUNT(H84:L84)&lt;2,0,LARGE(H84:L84,2))+IF(COUNT(H84:L84)&lt;3,0,LARGE(H84:L84,3))</f>
        <v>0</v>
      </c>
      <c r="H84" s="88"/>
      <c r="I84" s="89"/>
      <c r="J84" s="89"/>
      <c r="K84" s="89"/>
      <c r="L84" s="89"/>
      <c r="M84" s="90">
        <f>IF(COUNT(Q84:AT84)&lt;1,0,LARGE(Q84:AT84,1))+IF(COUNT(Q84:AT84)&lt;2,0,LARGE(Q84:AT84,2))+IF(COUNT(Q84:AT84)&lt;3,0,LARGE(Q84:AT84,3))+IF(COUNT(Q84:AT84)&lt;4,0,LARGE(Q84:AT84,4))</f>
        <v>301</v>
      </c>
      <c r="N84" s="91">
        <f>IF(COUNT(BD84:BI84)&lt;1,0,LARGE(BD84:BI84,1))+IF(COUNT(BD84:BI84)&lt;2,0,LARGE(BD84:BI84,2))+IF(COUNT(BD84:BI84)&lt;3,0,LARGE(BD84:BI84,3))</f>
        <v>304</v>
      </c>
      <c r="O84" s="92">
        <f>SUM(AU84:BC84)</f>
        <v>60</v>
      </c>
      <c r="P84" s="74"/>
      <c r="Q84" s="80"/>
      <c r="R84" s="80"/>
      <c r="S84" s="80">
        <v>301</v>
      </c>
      <c r="T84" s="80"/>
      <c r="U84" s="80"/>
      <c r="V84" s="93"/>
      <c r="W84" s="80"/>
      <c r="X84" s="80"/>
      <c r="Y84" s="80"/>
      <c r="Z84" s="80"/>
      <c r="AA84" s="80"/>
      <c r="AB84" s="82"/>
      <c r="AC84" s="80"/>
      <c r="AD84" s="80"/>
      <c r="AE84" s="80"/>
      <c r="AF84" s="80"/>
      <c r="AG84" s="94"/>
      <c r="AH84" s="82"/>
      <c r="AI84" s="79"/>
      <c r="AJ84" s="79"/>
      <c r="AK84" s="79"/>
      <c r="AL84" s="79"/>
      <c r="AM84" s="79"/>
      <c r="AN84" s="82"/>
      <c r="AO84" s="80"/>
      <c r="AP84" s="80"/>
      <c r="AQ84" s="80"/>
      <c r="AR84" s="80"/>
      <c r="AS84" s="80"/>
      <c r="AT84" s="82"/>
      <c r="AU84" s="79"/>
      <c r="AV84" s="79"/>
      <c r="AW84" s="79"/>
      <c r="AX84" s="104">
        <v>30</v>
      </c>
      <c r="AY84" s="104">
        <v>30</v>
      </c>
      <c r="AZ84" s="104"/>
      <c r="BA84" s="104"/>
      <c r="BB84" s="104"/>
      <c r="BC84" s="109"/>
      <c r="BD84" s="79"/>
      <c r="BE84" s="79"/>
      <c r="BF84" s="79"/>
      <c r="BG84" s="79">
        <v>304</v>
      </c>
      <c r="BH84" s="96"/>
      <c r="BI84" s="82"/>
    </row>
    <row r="85" spans="1:61" s="85" customFormat="1" ht="21.75" customHeight="1">
      <c r="A85" s="66">
        <f t="shared" si="3"/>
        <v>79</v>
      </c>
      <c r="B85" s="112" t="s">
        <v>252</v>
      </c>
      <c r="C85" s="113" t="s">
        <v>54</v>
      </c>
      <c r="D85" s="128" t="s">
        <v>37</v>
      </c>
      <c r="E85" s="126">
        <f>F85+G85+M85+N85+O85</f>
        <v>614</v>
      </c>
      <c r="F85" s="86"/>
      <c r="G85" s="87">
        <f>IF(COUNT(H85:L85)&lt;1,0,LARGE(H85:L85,1))+IF(COUNT(H85:L85)&lt;2,0,LARGE(H85:L85,2))+IF(COUNT(H85:L85)&lt;3,0,LARGE(H85:L85,3))</f>
        <v>0</v>
      </c>
      <c r="H85" s="88"/>
      <c r="I85" s="89"/>
      <c r="J85" s="89"/>
      <c r="K85" s="89"/>
      <c r="L85" s="89"/>
      <c r="M85" s="90">
        <f>IF(COUNT(Q85:AT85)&lt;1,0,LARGE(Q85:AT85,1))+IF(COUNT(Q85:AT85)&lt;2,0,LARGE(Q85:AT85,2))+IF(COUNT(Q85:AT85)&lt;3,0,LARGE(Q85:AT85,3))+IF(COUNT(Q85:AT85)&lt;4,0,LARGE(Q85:AT85,4))</f>
        <v>0</v>
      </c>
      <c r="N85" s="91">
        <f>IF(COUNT(BD85:BI85)&lt;1,0,LARGE(BD85:BI85,1))+IF(COUNT(BD85:BI85)&lt;2,0,LARGE(BD85:BI85,2))+IF(COUNT(BD85:BI85)&lt;3,0,LARGE(BD85:BI85,3))</f>
        <v>614</v>
      </c>
      <c r="O85" s="92">
        <f>SUM(AU85:BC85)</f>
        <v>0</v>
      </c>
      <c r="P85" s="74"/>
      <c r="Q85" s="80"/>
      <c r="R85" s="80"/>
      <c r="S85" s="80"/>
      <c r="T85" s="80"/>
      <c r="U85" s="80"/>
      <c r="V85" s="93"/>
      <c r="W85" s="80"/>
      <c r="X85" s="80"/>
      <c r="Y85" s="80"/>
      <c r="Z85" s="80"/>
      <c r="AA85" s="80"/>
      <c r="AB85" s="82"/>
      <c r="AC85" s="80"/>
      <c r="AD85" s="80"/>
      <c r="AE85" s="80"/>
      <c r="AF85" s="80"/>
      <c r="AG85" s="94"/>
      <c r="AH85" s="82"/>
      <c r="AI85" s="79"/>
      <c r="AJ85" s="79"/>
      <c r="AK85" s="79"/>
      <c r="AL85" s="79"/>
      <c r="AM85" s="79"/>
      <c r="AN85" s="82"/>
      <c r="AO85" s="80"/>
      <c r="AP85" s="80"/>
      <c r="AQ85" s="80"/>
      <c r="AR85" s="80"/>
      <c r="AS85" s="80"/>
      <c r="AT85" s="82"/>
      <c r="AU85" s="79"/>
      <c r="AV85" s="79"/>
      <c r="AW85" s="79"/>
      <c r="AX85" s="79"/>
      <c r="AY85" s="79"/>
      <c r="AZ85" s="79"/>
      <c r="BA85" s="79"/>
      <c r="BB85" s="81"/>
      <c r="BC85" s="82"/>
      <c r="BD85" s="79"/>
      <c r="BE85" s="79">
        <v>614</v>
      </c>
      <c r="BF85" s="79"/>
      <c r="BG85" s="79"/>
      <c r="BH85" s="81"/>
      <c r="BI85" s="82"/>
    </row>
    <row r="86" spans="1:61" s="85" customFormat="1" ht="21.75" customHeight="1">
      <c r="A86" s="66">
        <f t="shared" si="3"/>
        <v>80</v>
      </c>
      <c r="B86" s="112" t="s">
        <v>160</v>
      </c>
      <c r="C86" s="113" t="s">
        <v>161</v>
      </c>
      <c r="D86" s="128" t="s">
        <v>162</v>
      </c>
      <c r="E86" s="126">
        <f>F86+G86+M86+N86+O86</f>
        <v>609</v>
      </c>
      <c r="F86" s="86"/>
      <c r="G86" s="87">
        <f>IF(COUNT(H86:L86)&lt;1,0,LARGE(H86:L86,1))+IF(COUNT(H86:L86)&lt;2,0,LARGE(H86:L86,2))+IF(COUNT(H86:L86)&lt;3,0,LARGE(H86:L86,3))</f>
        <v>0</v>
      </c>
      <c r="H86" s="88"/>
      <c r="I86" s="89"/>
      <c r="J86" s="89"/>
      <c r="K86" s="89"/>
      <c r="L86" s="89"/>
      <c r="M86" s="90">
        <f>IF(COUNT(Q86:AT86)&lt;1,0,LARGE(Q86:AT86,1))+IF(COUNT(Q86:AT86)&lt;2,0,LARGE(Q86:AT86,2))+IF(COUNT(Q86:AT86)&lt;3,0,LARGE(Q86:AT86,3))+IF(COUNT(Q86:AT86)&lt;4,0,LARGE(Q86:AT86,4))</f>
        <v>609</v>
      </c>
      <c r="N86" s="91">
        <f>IF(COUNT(BD86:BI86)&lt;1,0,LARGE(BD86:BI86,1))+IF(COUNT(BD86:BI86)&lt;2,0,LARGE(BD86:BI86,2))+IF(COUNT(BD86:BI86)&lt;3,0,LARGE(BD86:BI86,3))</f>
        <v>0</v>
      </c>
      <c r="O86" s="92">
        <f>SUM(AU86:BC86)</f>
        <v>0</v>
      </c>
      <c r="P86" s="74"/>
      <c r="Q86" s="80"/>
      <c r="R86" s="80"/>
      <c r="S86" s="80"/>
      <c r="T86" s="80"/>
      <c r="U86" s="80"/>
      <c r="V86" s="93">
        <v>609</v>
      </c>
      <c r="W86" s="80"/>
      <c r="X86" s="80"/>
      <c r="Y86" s="80"/>
      <c r="Z86" s="80"/>
      <c r="AA86" s="80"/>
      <c r="AB86" s="82"/>
      <c r="AC86" s="80"/>
      <c r="AD86" s="80"/>
      <c r="AE86" s="80"/>
      <c r="AF86" s="80"/>
      <c r="AG86" s="94"/>
      <c r="AH86" s="82"/>
      <c r="AI86" s="79"/>
      <c r="AJ86" s="79"/>
      <c r="AK86" s="79"/>
      <c r="AL86" s="79"/>
      <c r="AM86" s="79"/>
      <c r="AN86" s="82"/>
      <c r="AO86" s="80"/>
      <c r="AP86" s="80"/>
      <c r="AQ86" s="80"/>
      <c r="AR86" s="80"/>
      <c r="AS86" s="80"/>
      <c r="AT86" s="82"/>
      <c r="AU86" s="79"/>
      <c r="AV86" s="79"/>
      <c r="AW86" s="79"/>
      <c r="AX86" s="79"/>
      <c r="AY86" s="79"/>
      <c r="AZ86" s="79"/>
      <c r="BA86" s="79"/>
      <c r="BB86" s="81"/>
      <c r="BC86" s="82"/>
      <c r="BD86" s="80"/>
      <c r="BE86" s="79"/>
      <c r="BF86" s="79"/>
      <c r="BG86" s="79"/>
      <c r="BH86" s="81"/>
      <c r="BI86" s="82"/>
    </row>
    <row r="87" spans="1:61" s="85" customFormat="1" ht="21.75" customHeight="1">
      <c r="A87" s="66">
        <f t="shared" si="3"/>
        <v>81</v>
      </c>
      <c r="B87" s="112" t="s">
        <v>136</v>
      </c>
      <c r="C87" s="113" t="s">
        <v>107</v>
      </c>
      <c r="D87" s="128" t="s">
        <v>32</v>
      </c>
      <c r="E87" s="126">
        <f>F87+G87+M87+N87+O87</f>
        <v>607</v>
      </c>
      <c r="F87" s="86"/>
      <c r="G87" s="87">
        <f>IF(COUNT(H87:L87)&lt;1,0,LARGE(H87:L87,1))+IF(COUNT(H87:L87)&lt;2,0,LARGE(H87:L87,2))+IF(COUNT(H87:L87)&lt;3,0,LARGE(H87:L87,3))</f>
        <v>303</v>
      </c>
      <c r="H87" s="88"/>
      <c r="I87" s="89"/>
      <c r="J87" s="89"/>
      <c r="K87" s="89"/>
      <c r="L87" s="89">
        <v>303</v>
      </c>
      <c r="M87" s="90">
        <f>IF(COUNT(Q87:AT87)&lt;1,0,LARGE(Q87:AT87,1))+IF(COUNT(Q87:AT87)&lt;2,0,LARGE(Q87:AT87,2))+IF(COUNT(Q87:AT87)&lt;3,0,LARGE(Q87:AT87,3))+IF(COUNT(Q87:AT87)&lt;4,0,LARGE(Q87:AT87,4))</f>
        <v>304</v>
      </c>
      <c r="N87" s="91">
        <f>IF(COUNT(BD87:BI87)&lt;1,0,LARGE(BD87:BI87,1))+IF(COUNT(BD87:BI87)&lt;2,0,LARGE(BD87:BI87,2))+IF(COUNT(BD87:BI87)&lt;3,0,LARGE(BD87:BI87,3))</f>
        <v>0</v>
      </c>
      <c r="O87" s="92">
        <f>SUM(AU87:BC87)</f>
        <v>0</v>
      </c>
      <c r="P87" s="74"/>
      <c r="Q87" s="80"/>
      <c r="R87" s="80"/>
      <c r="S87" s="80"/>
      <c r="T87" s="80"/>
      <c r="U87" s="80"/>
      <c r="V87" s="93"/>
      <c r="W87" s="80"/>
      <c r="X87" s="80">
        <v>304</v>
      </c>
      <c r="Y87" s="80"/>
      <c r="Z87" s="80"/>
      <c r="AA87" s="80"/>
      <c r="AB87" s="82"/>
      <c r="AC87" s="80"/>
      <c r="AD87" s="80"/>
      <c r="AE87" s="80"/>
      <c r="AF87" s="80"/>
      <c r="AG87" s="94"/>
      <c r="AH87" s="82"/>
      <c r="AI87" s="79"/>
      <c r="AJ87" s="79"/>
      <c r="AK87" s="79"/>
      <c r="AL87" s="79"/>
      <c r="AM87" s="79"/>
      <c r="AN87" s="82"/>
      <c r="AO87" s="80"/>
      <c r="AP87" s="80"/>
      <c r="AQ87" s="80"/>
      <c r="AR87" s="80"/>
      <c r="AS87" s="80"/>
      <c r="AT87" s="82"/>
      <c r="AU87" s="79"/>
      <c r="AV87" s="79"/>
      <c r="AW87" s="79"/>
      <c r="AX87" s="79"/>
      <c r="AY87" s="79"/>
      <c r="AZ87" s="79"/>
      <c r="BA87" s="79"/>
      <c r="BB87" s="81"/>
      <c r="BC87" s="82"/>
      <c r="BD87" s="79"/>
      <c r="BE87" s="79"/>
      <c r="BF87" s="79"/>
      <c r="BG87" s="79"/>
      <c r="BH87" s="81"/>
      <c r="BI87" s="82"/>
    </row>
    <row r="88" spans="1:61" s="85" customFormat="1" ht="21.75" customHeight="1">
      <c r="A88" s="66">
        <f t="shared" si="3"/>
        <v>82</v>
      </c>
      <c r="B88" s="114" t="s">
        <v>166</v>
      </c>
      <c r="C88" s="115" t="s">
        <v>92</v>
      </c>
      <c r="D88" s="128" t="s">
        <v>35</v>
      </c>
      <c r="E88" s="126">
        <f>F88+G88+M88+N88+O88</f>
        <v>531</v>
      </c>
      <c r="F88" s="86"/>
      <c r="G88" s="87">
        <f>IF(COUNT(H88:L88)&lt;1,0,LARGE(H88:L88,1))+IF(COUNT(H88:L88)&lt;2,0,LARGE(H88:L88,2))+IF(COUNT(H88:L88)&lt;3,0,LARGE(H88:L88,3))</f>
        <v>0</v>
      </c>
      <c r="H88" s="88"/>
      <c r="I88" s="89"/>
      <c r="J88" s="89"/>
      <c r="K88" s="89"/>
      <c r="L88" s="89"/>
      <c r="M88" s="90">
        <f>IF(COUNT(Q88:AT88)&lt;1,0,LARGE(Q88:AT88,1))+IF(COUNT(Q88:AT88)&lt;2,0,LARGE(Q88:AT88,2))+IF(COUNT(Q88:AT88)&lt;3,0,LARGE(Q88:AT88,3))+IF(COUNT(Q88:AT88)&lt;4,0,LARGE(Q88:AT88,4))</f>
        <v>302</v>
      </c>
      <c r="N88" s="91">
        <f>IF(COUNT(BD88:BI88)&lt;1,0,LARGE(BD88:BI88,1))+IF(COUNT(BD88:BI88)&lt;2,0,LARGE(BD88:BI88,2))+IF(COUNT(BD88:BI88)&lt;3,0,LARGE(BD88:BI88,3))</f>
        <v>229</v>
      </c>
      <c r="O88" s="92">
        <f>SUM(AU88:BC88)</f>
        <v>0</v>
      </c>
      <c r="P88" s="74"/>
      <c r="Q88" s="80"/>
      <c r="R88" s="80"/>
      <c r="S88" s="80"/>
      <c r="T88" s="80"/>
      <c r="U88" s="80"/>
      <c r="V88" s="93"/>
      <c r="W88" s="80"/>
      <c r="X88" s="80"/>
      <c r="Y88" s="80"/>
      <c r="Z88" s="80"/>
      <c r="AA88" s="80"/>
      <c r="AB88" s="82">
        <v>302</v>
      </c>
      <c r="AC88" s="80"/>
      <c r="AD88" s="80"/>
      <c r="AE88" s="80"/>
      <c r="AF88" s="80"/>
      <c r="AG88" s="94"/>
      <c r="AH88" s="82"/>
      <c r="AI88" s="79"/>
      <c r="AJ88" s="79"/>
      <c r="AK88" s="79"/>
      <c r="AL88" s="79"/>
      <c r="AM88" s="79"/>
      <c r="AN88" s="82"/>
      <c r="AO88" s="80"/>
      <c r="AP88" s="80"/>
      <c r="AQ88" s="80"/>
      <c r="AR88" s="80"/>
      <c r="AS88" s="80"/>
      <c r="AT88" s="82"/>
      <c r="AU88" s="79"/>
      <c r="AV88" s="79"/>
      <c r="AW88" s="79"/>
      <c r="AX88" s="79"/>
      <c r="AY88" s="79"/>
      <c r="AZ88" s="79"/>
      <c r="BA88" s="79"/>
      <c r="BB88" s="81"/>
      <c r="BC88" s="82"/>
      <c r="BD88" s="80">
        <v>229</v>
      </c>
      <c r="BE88" s="95"/>
      <c r="BF88" s="95"/>
      <c r="BG88" s="79"/>
      <c r="BH88" s="81"/>
      <c r="BI88" s="82"/>
    </row>
    <row r="89" spans="1:61" s="85" customFormat="1" ht="21.75" customHeight="1">
      <c r="A89" s="66">
        <f t="shared" si="3"/>
        <v>83</v>
      </c>
      <c r="B89" s="112" t="s">
        <v>132</v>
      </c>
      <c r="C89" s="113" t="s">
        <v>133</v>
      </c>
      <c r="D89" s="128" t="s">
        <v>33</v>
      </c>
      <c r="E89" s="126">
        <f>F89+G89+M89+N89+O89</f>
        <v>521</v>
      </c>
      <c r="F89" s="86"/>
      <c r="G89" s="87">
        <f>IF(COUNT(H89:L89)&lt;1,0,LARGE(H89:L89,1))+IF(COUNT(H89:L89)&lt;2,0,LARGE(H89:L89,2))+IF(COUNT(H89:L89)&lt;3,0,LARGE(H89:L89,3))</f>
        <v>0</v>
      </c>
      <c r="H89" s="88"/>
      <c r="I89" s="89"/>
      <c r="J89" s="89"/>
      <c r="K89" s="89"/>
      <c r="L89" s="89"/>
      <c r="M89" s="90">
        <f>IF(COUNT(Q89:AT89)&lt;1,0,LARGE(Q89:AT89,1))+IF(COUNT(Q89:AT89)&lt;2,0,LARGE(Q89:AT89,2))+IF(COUNT(Q89:AT89)&lt;3,0,LARGE(Q89:AT89,3))+IF(COUNT(Q89:AT89)&lt;4,0,LARGE(Q89:AT89,4))</f>
        <v>301</v>
      </c>
      <c r="N89" s="91">
        <f>IF(COUNT(BD89:BI89)&lt;1,0,LARGE(BD89:BI89,1))+IF(COUNT(BD89:BI89)&lt;2,0,LARGE(BD89:BI89,2))+IF(COUNT(BD89:BI89)&lt;3,0,LARGE(BD89:BI89,3))</f>
        <v>0</v>
      </c>
      <c r="O89" s="92">
        <f>SUM(AU89:BC89)</f>
        <v>220</v>
      </c>
      <c r="P89" s="74"/>
      <c r="Q89" s="80"/>
      <c r="R89" s="80"/>
      <c r="S89" s="80"/>
      <c r="T89" s="80"/>
      <c r="U89" s="80"/>
      <c r="V89" s="93"/>
      <c r="W89" s="80"/>
      <c r="X89" s="80"/>
      <c r="Y89" s="80"/>
      <c r="Z89" s="80"/>
      <c r="AA89" s="80"/>
      <c r="AB89" s="82"/>
      <c r="AC89" s="80"/>
      <c r="AD89" s="80"/>
      <c r="AE89" s="80"/>
      <c r="AF89" s="80"/>
      <c r="AG89" s="94"/>
      <c r="AH89" s="82"/>
      <c r="AI89" s="79"/>
      <c r="AJ89" s="79"/>
      <c r="AK89" s="79"/>
      <c r="AL89" s="79">
        <v>301</v>
      </c>
      <c r="AM89" s="79"/>
      <c r="AN89" s="82"/>
      <c r="AO89" s="80"/>
      <c r="AP89" s="80"/>
      <c r="AQ89" s="80"/>
      <c r="AR89" s="80"/>
      <c r="AS89" s="80"/>
      <c r="AT89" s="82"/>
      <c r="AU89" s="79"/>
      <c r="AV89" s="79"/>
      <c r="AW89" s="79"/>
      <c r="AX89" s="79"/>
      <c r="AY89" s="79"/>
      <c r="AZ89" s="79">
        <v>40</v>
      </c>
      <c r="BA89" s="79">
        <v>30</v>
      </c>
      <c r="BB89" s="81">
        <v>150</v>
      </c>
      <c r="BC89" s="82"/>
      <c r="BD89" s="79"/>
      <c r="BE89" s="95"/>
      <c r="BF89" s="79"/>
      <c r="BG89" s="79"/>
      <c r="BH89" s="81"/>
      <c r="BI89" s="82"/>
    </row>
    <row r="90" spans="1:61" s="85" customFormat="1" ht="21.75" customHeight="1">
      <c r="A90" s="66">
        <f t="shared" si="3"/>
        <v>84</v>
      </c>
      <c r="B90" s="112" t="s">
        <v>144</v>
      </c>
      <c r="C90" s="113" t="s">
        <v>122</v>
      </c>
      <c r="D90" s="127" t="s">
        <v>31</v>
      </c>
      <c r="E90" s="126">
        <f>F90+G90+M90+N90+O90</f>
        <v>513</v>
      </c>
      <c r="F90" s="86"/>
      <c r="G90" s="87">
        <f>IF(COUNT(H90:L90)&lt;1,0,LARGE(H90:L90,1))+IF(COUNT(H90:L90)&lt;2,0,LARGE(H90:L90,2))+IF(COUNT(H90:L90)&lt;3,0,LARGE(H90:L90,3))</f>
        <v>0</v>
      </c>
      <c r="H90" s="88"/>
      <c r="I90" s="89"/>
      <c r="J90" s="89"/>
      <c r="K90" s="89"/>
      <c r="L90" s="89"/>
      <c r="M90" s="90">
        <f>IF(COUNT(Q90:AT90)&lt;1,0,LARGE(Q90:AT90,1))+IF(COUNT(Q90:AT90)&lt;2,0,LARGE(Q90:AT90,2))+IF(COUNT(Q90:AT90)&lt;3,0,LARGE(Q90:AT90,3))+IF(COUNT(Q90:AT90)&lt;4,0,LARGE(Q90:AT90,4))</f>
        <v>453</v>
      </c>
      <c r="N90" s="91">
        <f>IF(COUNT(BD90:BI90)&lt;1,0,LARGE(BD90:BI90,1))+IF(COUNT(BD90:BI90)&lt;2,0,LARGE(BD90:BI90,2))+IF(COUNT(BD90:BI90)&lt;3,0,LARGE(BD90:BI90,3))</f>
        <v>0</v>
      </c>
      <c r="O90" s="92">
        <f>SUM(AU90:BC90)</f>
        <v>60</v>
      </c>
      <c r="P90" s="74"/>
      <c r="Q90" s="80"/>
      <c r="R90" s="80"/>
      <c r="S90" s="80"/>
      <c r="T90" s="80"/>
      <c r="U90" s="80"/>
      <c r="V90" s="93"/>
      <c r="W90" s="80"/>
      <c r="X90" s="80"/>
      <c r="Y90" s="80"/>
      <c r="Z90" s="80"/>
      <c r="AA90" s="80"/>
      <c r="AB90" s="82"/>
      <c r="AC90" s="80"/>
      <c r="AD90" s="80"/>
      <c r="AE90" s="80"/>
      <c r="AF90" s="80"/>
      <c r="AG90" s="94"/>
      <c r="AH90" s="82">
        <v>453</v>
      </c>
      <c r="AI90" s="79"/>
      <c r="AJ90" s="79"/>
      <c r="AK90" s="79"/>
      <c r="AL90" s="79"/>
      <c r="AM90" s="79"/>
      <c r="AN90" s="82"/>
      <c r="AO90" s="80"/>
      <c r="AP90" s="80"/>
      <c r="AQ90" s="80"/>
      <c r="AR90" s="80"/>
      <c r="AS90" s="80"/>
      <c r="AT90" s="82"/>
      <c r="AU90" s="79"/>
      <c r="AV90" s="79"/>
      <c r="AW90" s="79"/>
      <c r="AX90" s="79"/>
      <c r="AY90" s="79"/>
      <c r="AZ90" s="79"/>
      <c r="BA90" s="79">
        <v>20</v>
      </c>
      <c r="BB90" s="81">
        <v>40</v>
      </c>
      <c r="BC90" s="82"/>
      <c r="BD90" s="79"/>
      <c r="BE90" s="79"/>
      <c r="BF90" s="79"/>
      <c r="BG90" s="79"/>
      <c r="BH90" s="81"/>
      <c r="BI90" s="82"/>
    </row>
    <row r="91" spans="1:61" s="85" customFormat="1" ht="21.75" customHeight="1">
      <c r="A91" s="66">
        <f t="shared" si="3"/>
        <v>85</v>
      </c>
      <c r="B91" s="116" t="s">
        <v>134</v>
      </c>
      <c r="C91" s="113" t="s">
        <v>56</v>
      </c>
      <c r="D91" s="128" t="s">
        <v>37</v>
      </c>
      <c r="E91" s="126">
        <f>F91+G91+M91+N91+O91</f>
        <v>500</v>
      </c>
      <c r="F91" s="86"/>
      <c r="G91" s="87">
        <f>IF(COUNT(H91:L91)&lt;1,0,LARGE(H91:L91,1))+IF(COUNT(H91:L91)&lt;2,0,LARGE(H91:L91,2))+IF(COUNT(H91:L91)&lt;3,0,LARGE(H91:L91,3))</f>
        <v>0</v>
      </c>
      <c r="H91" s="88"/>
      <c r="I91" s="89"/>
      <c r="J91" s="89"/>
      <c r="K91" s="89"/>
      <c r="L91" s="89"/>
      <c r="M91" s="90">
        <f>IF(COUNT(Q91:AT91)&lt;1,0,LARGE(Q91:AT91,1))+IF(COUNT(Q91:AT91)&lt;2,0,LARGE(Q91:AT91,2))+IF(COUNT(Q91:AT91)&lt;3,0,LARGE(Q91:AT91,3))+IF(COUNT(Q91:AT91)&lt;4,0,LARGE(Q91:AT91,4))</f>
        <v>0</v>
      </c>
      <c r="N91" s="91">
        <f>IF(COUNT(BD91:BI91)&lt;1,0,LARGE(BD91:BI91,1))+IF(COUNT(BD91:BI91)&lt;2,0,LARGE(BD91:BI91,2))+IF(COUNT(BD91:BI91)&lt;3,0,LARGE(BD91:BI91,3))</f>
        <v>0</v>
      </c>
      <c r="O91" s="92">
        <f>SUM(AU91:BC91)</f>
        <v>500</v>
      </c>
      <c r="P91" s="74"/>
      <c r="Q91" s="80"/>
      <c r="R91" s="80"/>
      <c r="S91" s="80"/>
      <c r="T91" s="80"/>
      <c r="U91" s="80"/>
      <c r="V91" s="93"/>
      <c r="W91" s="80"/>
      <c r="X91" s="80"/>
      <c r="Y91" s="80"/>
      <c r="Z91" s="80"/>
      <c r="AA91" s="80"/>
      <c r="AB91" s="82"/>
      <c r="AC91" s="80"/>
      <c r="AD91" s="80"/>
      <c r="AE91" s="80"/>
      <c r="AF91" s="80"/>
      <c r="AG91" s="94"/>
      <c r="AH91" s="82"/>
      <c r="AI91" s="79"/>
      <c r="AJ91" s="79"/>
      <c r="AK91" s="79"/>
      <c r="AL91" s="79"/>
      <c r="AM91" s="79"/>
      <c r="AN91" s="82"/>
      <c r="AO91" s="80"/>
      <c r="AP91" s="80"/>
      <c r="AQ91" s="80"/>
      <c r="AR91" s="80"/>
      <c r="AS91" s="80"/>
      <c r="AT91" s="82"/>
      <c r="AU91" s="79"/>
      <c r="AV91" s="79"/>
      <c r="AW91" s="79"/>
      <c r="AX91" s="79"/>
      <c r="AY91" s="79"/>
      <c r="AZ91" s="79">
        <v>150</v>
      </c>
      <c r="BA91" s="79">
        <v>110</v>
      </c>
      <c r="BB91" s="81">
        <v>60</v>
      </c>
      <c r="BC91" s="82">
        <v>180</v>
      </c>
      <c r="BD91" s="79"/>
      <c r="BE91" s="79"/>
      <c r="BF91" s="79"/>
      <c r="BG91" s="79"/>
      <c r="BH91" s="81"/>
      <c r="BI91" s="82"/>
    </row>
    <row r="92" spans="1:61" s="85" customFormat="1" ht="21.75" customHeight="1">
      <c r="A92" s="66">
        <f t="shared" si="3"/>
        <v>86</v>
      </c>
      <c r="B92" s="156" t="s">
        <v>200</v>
      </c>
      <c r="C92" s="157" t="s">
        <v>165</v>
      </c>
      <c r="D92" s="138" t="s">
        <v>34</v>
      </c>
      <c r="E92" s="126">
        <f>F92+G92+M92+N92+O92</f>
        <v>475</v>
      </c>
      <c r="F92" s="86"/>
      <c r="G92" s="87">
        <f>IF(COUNT(H92:L92)&lt;1,0,LARGE(H92:L92,1))+IF(COUNT(H92:L92)&lt;2,0,LARGE(H92:L92,2))+IF(COUNT(H92:L92)&lt;3,0,LARGE(H92:L92,3))</f>
        <v>300</v>
      </c>
      <c r="H92" s="88"/>
      <c r="I92" s="89"/>
      <c r="J92" s="89">
        <v>300</v>
      </c>
      <c r="K92" s="89"/>
      <c r="L92" s="89"/>
      <c r="M92" s="90">
        <f>IF(COUNT(Q92:AT92)&lt;1,0,LARGE(Q92:AT92,1))+IF(COUNT(Q92:AT92)&lt;2,0,LARGE(Q92:AT92,2))+IF(COUNT(Q92:AT92)&lt;3,0,LARGE(Q92:AT92,3))+IF(COUNT(Q92:AT92)&lt;4,0,LARGE(Q92:AT92,4))</f>
        <v>0</v>
      </c>
      <c r="N92" s="91">
        <f>IF(COUNT(BD92:BI92)&lt;1,0,LARGE(BD92:BI92,1))+IF(COUNT(BD92:BI92)&lt;2,0,LARGE(BD92:BI92,2))+IF(COUNT(BD92:BI92)&lt;3,0,LARGE(BD92:BI92,3))</f>
        <v>75</v>
      </c>
      <c r="O92" s="92">
        <f>SUM(AU92:BC92)</f>
        <v>100</v>
      </c>
      <c r="P92" s="74"/>
      <c r="Q92" s="80"/>
      <c r="R92" s="80"/>
      <c r="S92" s="80"/>
      <c r="T92" s="80"/>
      <c r="U92" s="80"/>
      <c r="V92" s="93"/>
      <c r="W92" s="80"/>
      <c r="X92" s="80"/>
      <c r="Y92" s="80"/>
      <c r="Z92" s="80"/>
      <c r="AA92" s="80"/>
      <c r="AB92" s="82"/>
      <c r="AC92" s="80"/>
      <c r="AD92" s="80"/>
      <c r="AE92" s="80"/>
      <c r="AF92" s="80"/>
      <c r="AG92" s="94"/>
      <c r="AH92" s="82"/>
      <c r="AI92" s="79"/>
      <c r="AJ92" s="79"/>
      <c r="AK92" s="79"/>
      <c r="AL92" s="79"/>
      <c r="AM92" s="79"/>
      <c r="AN92" s="82"/>
      <c r="AO92" s="80"/>
      <c r="AP92" s="80"/>
      <c r="AQ92" s="80"/>
      <c r="AR92" s="80"/>
      <c r="AS92" s="80"/>
      <c r="AT92" s="82"/>
      <c r="AU92" s="79"/>
      <c r="AV92" s="79"/>
      <c r="AW92" s="79"/>
      <c r="AX92" s="105"/>
      <c r="AY92" s="106"/>
      <c r="AZ92" s="107">
        <v>20</v>
      </c>
      <c r="BA92" s="105"/>
      <c r="BB92">
        <v>30</v>
      </c>
      <c r="BC92" s="103">
        <v>50</v>
      </c>
      <c r="BD92" s="79"/>
      <c r="BE92" s="79"/>
      <c r="BF92" s="79"/>
      <c r="BG92" s="95"/>
      <c r="BH92" s="96"/>
      <c r="BI92" s="82">
        <v>75</v>
      </c>
    </row>
    <row r="93" spans="1:61" s="85" customFormat="1" ht="21.75" customHeight="1">
      <c r="A93" s="66">
        <f t="shared" si="3"/>
        <v>87</v>
      </c>
      <c r="B93" s="112" t="s">
        <v>123</v>
      </c>
      <c r="C93" s="113" t="s">
        <v>115</v>
      </c>
      <c r="D93" s="128" t="s">
        <v>176</v>
      </c>
      <c r="E93" s="126">
        <f>F93+G93+M93+N93+O93</f>
        <v>456</v>
      </c>
      <c r="F93" s="86"/>
      <c r="G93" s="87">
        <f>IF(COUNT(H93:L93)&lt;1,0,LARGE(H93:L93,1))+IF(COUNT(H93:L93)&lt;2,0,LARGE(H93:L93,2))+IF(COUNT(H93:L93)&lt;3,0,LARGE(H93:L93,3))</f>
        <v>0</v>
      </c>
      <c r="H93" s="88"/>
      <c r="I93" s="89"/>
      <c r="J93" s="89"/>
      <c r="K93" s="89"/>
      <c r="L93" s="89"/>
      <c r="M93" s="90">
        <f>IF(COUNT(Q93:AT93)&lt;1,0,LARGE(Q93:AT93,1))+IF(COUNT(Q93:AT93)&lt;2,0,LARGE(Q93:AT93,2))+IF(COUNT(Q93:AT93)&lt;3,0,LARGE(Q93:AT93,3))+IF(COUNT(Q93:AT93)&lt;4,0,LARGE(Q93:AT93,4))</f>
        <v>456</v>
      </c>
      <c r="N93" s="91">
        <f>IF(COUNT(BD93:BI93)&lt;1,0,LARGE(BD93:BI93,1))+IF(COUNT(BD93:BI93)&lt;2,0,LARGE(BD93:BI93,2))+IF(COUNT(BD93:BI93)&lt;3,0,LARGE(BD93:BI93,3))</f>
        <v>0</v>
      </c>
      <c r="O93" s="92">
        <f>SUM(AU93:BC93)</f>
        <v>0</v>
      </c>
      <c r="P93" s="74"/>
      <c r="Q93" s="80"/>
      <c r="R93" s="80"/>
      <c r="S93" s="80">
        <v>456</v>
      </c>
      <c r="T93" s="80"/>
      <c r="U93" s="80"/>
      <c r="V93" s="93"/>
      <c r="W93" s="80"/>
      <c r="X93" s="80"/>
      <c r="Y93" s="80"/>
      <c r="Z93" s="80"/>
      <c r="AA93" s="80"/>
      <c r="AB93" s="82"/>
      <c r="AC93" s="80"/>
      <c r="AD93" s="80"/>
      <c r="AE93" s="80"/>
      <c r="AF93" s="80"/>
      <c r="AG93" s="94"/>
      <c r="AH93" s="82"/>
      <c r="AI93" s="79"/>
      <c r="AJ93" s="79"/>
      <c r="AK93" s="79"/>
      <c r="AL93" s="79"/>
      <c r="AM93" s="79"/>
      <c r="AN93" s="82"/>
      <c r="AO93" s="80"/>
      <c r="AP93" s="80"/>
      <c r="AQ93" s="80"/>
      <c r="AR93" s="80"/>
      <c r="AS93" s="80"/>
      <c r="AT93" s="82"/>
      <c r="AU93" s="79"/>
      <c r="AV93" s="79"/>
      <c r="AW93" s="79"/>
      <c r="AX93" s="79"/>
      <c r="AY93" s="79"/>
      <c r="AZ93" s="79"/>
      <c r="BA93" s="79"/>
      <c r="BB93" s="81"/>
      <c r="BC93" s="82"/>
      <c r="BD93" s="79"/>
      <c r="BE93" s="79"/>
      <c r="BF93" s="79"/>
      <c r="BG93" s="79"/>
      <c r="BH93" s="81"/>
      <c r="BI93" s="82"/>
    </row>
    <row r="94" spans="1:61" s="85" customFormat="1" ht="21.75" customHeight="1">
      <c r="A94" s="66">
        <f t="shared" si="3"/>
        <v>88</v>
      </c>
      <c r="B94" s="116" t="s">
        <v>137</v>
      </c>
      <c r="C94" s="113" t="s">
        <v>218</v>
      </c>
      <c r="D94" s="128" t="s">
        <v>33</v>
      </c>
      <c r="E94" s="126">
        <f>F94+G94+M94+N94+O94</f>
        <v>456</v>
      </c>
      <c r="F94" s="86"/>
      <c r="G94" s="87">
        <f>IF(COUNT(H94:L94)&lt;1,0,LARGE(H94:L94,1))+IF(COUNT(H94:L94)&lt;2,0,LARGE(H94:L94,2))+IF(COUNT(H94:L94)&lt;3,0,LARGE(H94:L94,3))</f>
        <v>0</v>
      </c>
      <c r="H94" s="88"/>
      <c r="I94" s="89"/>
      <c r="J94" s="89"/>
      <c r="K94" s="89"/>
      <c r="L94" s="89"/>
      <c r="M94" s="90">
        <f>IF(COUNT(Q94:AT94)&lt;1,0,LARGE(Q94:AT94,1))+IF(COUNT(Q94:AT94)&lt;2,0,LARGE(Q94:AT94,2))+IF(COUNT(Q94:AT94)&lt;3,0,LARGE(Q94:AT94,3))+IF(COUNT(Q94:AT94)&lt;4,0,LARGE(Q94:AT94,4))</f>
        <v>456</v>
      </c>
      <c r="N94" s="91">
        <f>IF(COUNT(BD94:BI94)&lt;1,0,LARGE(BD94:BI94,1))+IF(COUNT(BD94:BI94)&lt;2,0,LARGE(BD94:BI94,2))+IF(COUNT(BD94:BI94)&lt;3,0,LARGE(BD94:BI94,3))</f>
        <v>0</v>
      </c>
      <c r="O94" s="92">
        <f>SUM(AU94:BC94)</f>
        <v>0</v>
      </c>
      <c r="P94" s="74"/>
      <c r="Q94" s="80"/>
      <c r="R94" s="80"/>
      <c r="S94" s="80"/>
      <c r="T94" s="80"/>
      <c r="U94" s="80"/>
      <c r="V94" s="93"/>
      <c r="W94" s="80"/>
      <c r="X94" s="80"/>
      <c r="Y94" s="80"/>
      <c r="Z94" s="80"/>
      <c r="AA94" s="80"/>
      <c r="AB94" s="82"/>
      <c r="AC94" s="80"/>
      <c r="AD94" s="80"/>
      <c r="AE94" s="80"/>
      <c r="AF94" s="80"/>
      <c r="AG94" s="94"/>
      <c r="AH94" s="82"/>
      <c r="AI94" s="79"/>
      <c r="AJ94" s="79"/>
      <c r="AK94" s="79">
        <v>456</v>
      </c>
      <c r="AL94" s="79"/>
      <c r="AM94" s="79"/>
      <c r="AN94" s="82"/>
      <c r="AO94" s="80"/>
      <c r="AP94" s="80"/>
      <c r="AQ94" s="80"/>
      <c r="AR94" s="80"/>
      <c r="AS94" s="80"/>
      <c r="AT94" s="82"/>
      <c r="AU94" s="79"/>
      <c r="AV94" s="79"/>
      <c r="AW94" s="79"/>
      <c r="AX94" s="79"/>
      <c r="AY94" s="79"/>
      <c r="AZ94" s="79"/>
      <c r="BA94" s="79"/>
      <c r="BB94" s="81"/>
      <c r="BC94" s="82"/>
      <c r="BD94" s="79"/>
      <c r="BE94" s="79"/>
      <c r="BF94" s="79"/>
      <c r="BG94" s="95"/>
      <c r="BH94" s="96"/>
      <c r="BI94" s="82"/>
    </row>
    <row r="95" spans="1:61" s="85" customFormat="1" ht="21.75" customHeight="1">
      <c r="A95" s="66">
        <f t="shared" si="3"/>
        <v>89</v>
      </c>
      <c r="B95" s="114" t="s">
        <v>149</v>
      </c>
      <c r="C95" s="115" t="s">
        <v>103</v>
      </c>
      <c r="D95" s="127" t="s">
        <v>33</v>
      </c>
      <c r="E95" s="126">
        <f>F95+G95+M95+N95+O95</f>
        <v>452</v>
      </c>
      <c r="F95" s="86"/>
      <c r="G95" s="87">
        <f>IF(COUNT(H95:L95)&lt;1,0,LARGE(H95:L95,1))+IF(COUNT(H95:L95)&lt;2,0,LARGE(H95:L95,2))+IF(COUNT(H95:L95)&lt;3,0,LARGE(H95:L95,3))</f>
        <v>0</v>
      </c>
      <c r="H95" s="88"/>
      <c r="I95" s="89"/>
      <c r="J95" s="89"/>
      <c r="K95" s="89"/>
      <c r="L95" s="89"/>
      <c r="M95" s="90">
        <f>IF(COUNT(Q95:AT95)&lt;1,0,LARGE(Q95:AT95,1))+IF(COUNT(Q95:AT95)&lt;2,0,LARGE(Q95:AT95,2))+IF(COUNT(Q95:AT95)&lt;3,0,LARGE(Q95:AT95,3))+IF(COUNT(Q95:AT95)&lt;4,0,LARGE(Q95:AT95,4))</f>
        <v>452</v>
      </c>
      <c r="N95" s="91">
        <f>IF(COUNT(BD95:BI95)&lt;1,0,LARGE(BD95:BI95,1))+IF(COUNT(BD95:BI95)&lt;2,0,LARGE(BD95:BI95,2))+IF(COUNT(BD95:BI95)&lt;3,0,LARGE(BD95:BI95,3))</f>
        <v>0</v>
      </c>
      <c r="O95" s="92">
        <f>SUM(AU95:BC95)</f>
        <v>0</v>
      </c>
      <c r="P95" s="74"/>
      <c r="Q95" s="80"/>
      <c r="R95" s="80"/>
      <c r="S95" s="80"/>
      <c r="T95" s="80"/>
      <c r="U95" s="80"/>
      <c r="V95" s="93"/>
      <c r="W95" s="80"/>
      <c r="X95" s="80"/>
      <c r="Y95" s="80"/>
      <c r="Z95" s="80"/>
      <c r="AA95" s="80"/>
      <c r="AB95" s="82"/>
      <c r="AC95" s="80"/>
      <c r="AD95" s="80"/>
      <c r="AE95" s="80"/>
      <c r="AF95" s="80"/>
      <c r="AG95" s="94"/>
      <c r="AH95" s="82"/>
      <c r="AI95" s="79"/>
      <c r="AJ95" s="79"/>
      <c r="AK95" s="79">
        <v>151</v>
      </c>
      <c r="AL95" s="79"/>
      <c r="AM95" s="79">
        <v>301</v>
      </c>
      <c r="AN95" s="82"/>
      <c r="AO95" s="80"/>
      <c r="AP95" s="80"/>
      <c r="AQ95" s="80"/>
      <c r="AR95" s="80"/>
      <c r="AS95" s="80"/>
      <c r="AT95" s="82"/>
      <c r="AU95" s="79"/>
      <c r="AV95" s="79"/>
      <c r="AW95" s="79"/>
      <c r="AX95" s="79"/>
      <c r="AY95" s="79"/>
      <c r="AZ95" s="79"/>
      <c r="BA95" s="79"/>
      <c r="BB95" s="81"/>
      <c r="BC95" s="82"/>
      <c r="BD95" s="80"/>
      <c r="BE95" s="79"/>
      <c r="BF95" s="79"/>
      <c r="BG95" s="79"/>
      <c r="BH95" s="81"/>
      <c r="BI95" s="82"/>
    </row>
    <row r="96" spans="1:61" s="85" customFormat="1" ht="21.75" customHeight="1">
      <c r="A96" s="66">
        <f t="shared" si="3"/>
        <v>90</v>
      </c>
      <c r="B96" s="112" t="s">
        <v>173</v>
      </c>
      <c r="C96" s="113" t="s">
        <v>174</v>
      </c>
      <c r="D96" s="128" t="s">
        <v>175</v>
      </c>
      <c r="E96" s="126">
        <f>F96+G96+M96+N96+O96</f>
        <v>451</v>
      </c>
      <c r="F96" s="86"/>
      <c r="G96" s="87">
        <f>IF(COUNT(H96:L96)&lt;1,0,LARGE(H96:L96,1))+IF(COUNT(H96:L96)&lt;2,0,LARGE(H96:L96,2))+IF(COUNT(H96:L96)&lt;3,0,LARGE(H96:L96,3))</f>
        <v>0</v>
      </c>
      <c r="H96" s="88"/>
      <c r="I96" s="89"/>
      <c r="J96" s="89"/>
      <c r="K96" s="89"/>
      <c r="L96" s="89"/>
      <c r="M96" s="90">
        <f>IF(COUNT(Q96:AT96)&lt;1,0,LARGE(Q96:AT96,1))+IF(COUNT(Q96:AT96)&lt;2,0,LARGE(Q96:AT96,2))+IF(COUNT(Q96:AT96)&lt;3,0,LARGE(Q96:AT96,3))+IF(COUNT(Q96:AT96)&lt;4,0,LARGE(Q96:AT96,4))</f>
        <v>451</v>
      </c>
      <c r="N96" s="91">
        <f>IF(COUNT(BD96:BI96)&lt;1,0,LARGE(BD96:BI96,1))+IF(COUNT(BD96:BI96)&lt;2,0,LARGE(BD96:BI96,2))+IF(COUNT(BD96:BI96)&lt;3,0,LARGE(BD96:BI96,3))</f>
        <v>0</v>
      </c>
      <c r="O96" s="92">
        <f>SUM(AU96:BC96)</f>
        <v>0</v>
      </c>
      <c r="P96" s="74"/>
      <c r="Q96" s="80"/>
      <c r="R96" s="80"/>
      <c r="S96" s="80"/>
      <c r="T96" s="80">
        <v>451</v>
      </c>
      <c r="U96" s="80"/>
      <c r="V96" s="93"/>
      <c r="W96" s="80"/>
      <c r="X96" s="80"/>
      <c r="Y96" s="80"/>
      <c r="Z96" s="80"/>
      <c r="AA96" s="80"/>
      <c r="AB96" s="82"/>
      <c r="AC96" s="80"/>
      <c r="AD96" s="80"/>
      <c r="AE96" s="80"/>
      <c r="AF96" s="80"/>
      <c r="AG96" s="94"/>
      <c r="AH96" s="82"/>
      <c r="AI96" s="79"/>
      <c r="AJ96" s="79"/>
      <c r="AK96" s="79"/>
      <c r="AL96" s="79"/>
      <c r="AM96" s="79"/>
      <c r="AN96" s="82"/>
      <c r="AO96" s="80"/>
      <c r="AP96" s="80"/>
      <c r="AQ96" s="80"/>
      <c r="AR96" s="80"/>
      <c r="AS96" s="80"/>
      <c r="AT96" s="82"/>
      <c r="AU96" s="79"/>
      <c r="AV96" s="79"/>
      <c r="AW96" s="79"/>
      <c r="AX96" s="79"/>
      <c r="AY96" s="79"/>
      <c r="AZ96" s="107"/>
      <c r="BA96"/>
      <c r="BB96" s="104"/>
      <c r="BC96" s="109"/>
      <c r="BD96" s="80"/>
      <c r="BE96" s="79"/>
      <c r="BF96" s="79"/>
      <c r="BG96" s="79"/>
      <c r="BH96" s="81"/>
      <c r="BI96" s="82"/>
    </row>
    <row r="97" spans="1:61" s="85" customFormat="1" ht="21.75" customHeight="1">
      <c r="A97" s="66">
        <f t="shared" si="3"/>
        <v>91</v>
      </c>
      <c r="B97" s="112" t="s">
        <v>141</v>
      </c>
      <c r="C97" s="113" t="s">
        <v>63</v>
      </c>
      <c r="D97" s="128" t="s">
        <v>162</v>
      </c>
      <c r="E97" s="126">
        <f>F97+G97+M97+N97+O97</f>
        <v>450</v>
      </c>
      <c r="F97" s="86"/>
      <c r="G97" s="87">
        <f>IF(COUNT(H97:L97)&lt;1,0,LARGE(H97:L97,1))+IF(COUNT(H97:L97)&lt;2,0,LARGE(H97:L97,2))+IF(COUNT(H97:L97)&lt;3,0,LARGE(H97:L97,3))</f>
        <v>0</v>
      </c>
      <c r="H97" s="88"/>
      <c r="I97" s="89"/>
      <c r="J97" s="89"/>
      <c r="K97" s="89"/>
      <c r="L97" s="89"/>
      <c r="M97" s="90">
        <f>IF(COUNT(Q97:AT97)&lt;1,0,LARGE(Q97:AT97,1))+IF(COUNT(Q97:AT97)&lt;2,0,LARGE(Q97:AT97,2))+IF(COUNT(Q97:AT97)&lt;3,0,LARGE(Q97:AT97,3))+IF(COUNT(Q97:AT97)&lt;4,0,LARGE(Q97:AT97,4))</f>
        <v>450</v>
      </c>
      <c r="N97" s="91">
        <f>IF(COUNT(BD97:BI97)&lt;1,0,LARGE(BD97:BI97,1))+IF(COUNT(BD97:BI97)&lt;2,0,LARGE(BD97:BI97,2))+IF(COUNT(BD97:BI97)&lt;3,0,LARGE(BD97:BI97,3))</f>
        <v>0</v>
      </c>
      <c r="O97" s="92">
        <f>SUM(AU97:BC97)</f>
        <v>0</v>
      </c>
      <c r="P97" s="74"/>
      <c r="Q97" s="80"/>
      <c r="R97" s="80"/>
      <c r="S97" s="80"/>
      <c r="T97" s="80"/>
      <c r="U97" s="80"/>
      <c r="V97" s="93">
        <v>450</v>
      </c>
      <c r="W97" s="80"/>
      <c r="X97" s="80"/>
      <c r="Y97" s="80"/>
      <c r="Z97" s="80"/>
      <c r="AA97" s="80"/>
      <c r="AB97" s="82"/>
      <c r="AC97" s="80"/>
      <c r="AD97" s="80"/>
      <c r="AE97" s="80"/>
      <c r="AF97" s="80"/>
      <c r="AG97" s="94"/>
      <c r="AH97" s="82"/>
      <c r="AI97" s="79"/>
      <c r="AJ97" s="79"/>
      <c r="AK97" s="79"/>
      <c r="AL97" s="79"/>
      <c r="AM97" s="79"/>
      <c r="AN97" s="82"/>
      <c r="AO97" s="80"/>
      <c r="AP97" s="80"/>
      <c r="AQ97" s="80"/>
      <c r="AR97" s="80"/>
      <c r="AS97" s="80"/>
      <c r="AT97" s="82"/>
      <c r="AU97" s="79"/>
      <c r="AV97" s="79"/>
      <c r="AW97" s="79"/>
      <c r="AX97" s="79"/>
      <c r="AY97" s="79"/>
      <c r="AZ97" s="79"/>
      <c r="BA97" s="79"/>
      <c r="BB97" s="81"/>
      <c r="BC97" s="82"/>
      <c r="BD97" s="79"/>
      <c r="BE97" s="79"/>
      <c r="BF97" s="79"/>
      <c r="BG97" s="79"/>
      <c r="BH97" s="81"/>
      <c r="BI97" s="82"/>
    </row>
    <row r="98" spans="1:61" s="85" customFormat="1" ht="21.75" customHeight="1">
      <c r="A98" s="66">
        <f t="shared" si="3"/>
        <v>92</v>
      </c>
      <c r="B98" s="117" t="s">
        <v>178</v>
      </c>
      <c r="C98" s="118" t="s">
        <v>179</v>
      </c>
      <c r="D98" s="129" t="s">
        <v>34</v>
      </c>
      <c r="E98" s="126">
        <f>F98+G98+M98+N98+O98</f>
        <v>450</v>
      </c>
      <c r="F98" s="86"/>
      <c r="G98" s="87">
        <f>IF(COUNT(H98:L98)&lt;1,0,LARGE(H98:L98,1))+IF(COUNT(H98:L98)&lt;2,0,LARGE(H98:L98,2))+IF(COUNT(H98:L98)&lt;3,0,LARGE(H98:L98,3))</f>
        <v>0</v>
      </c>
      <c r="H98" s="88"/>
      <c r="I98" s="89"/>
      <c r="J98" s="89"/>
      <c r="K98" s="89"/>
      <c r="L98" s="89"/>
      <c r="M98" s="90">
        <f>IF(COUNT(Q98:AT98)&lt;1,0,LARGE(Q98:AT98,1))+IF(COUNT(Q98:AT98)&lt;2,0,LARGE(Q98:AT98,2))+IF(COUNT(Q98:AT98)&lt;3,0,LARGE(Q98:AT98,3))+IF(COUNT(Q98:AT98)&lt;4,0,LARGE(Q98:AT98,4))</f>
        <v>300</v>
      </c>
      <c r="N98" s="91">
        <f>IF(COUNT(BD98:BI98)&lt;1,0,LARGE(BD98:BI98,1))+IF(COUNT(BD98:BI98)&lt;2,0,LARGE(BD98:BI98,2))+IF(COUNT(BD98:BI98)&lt;3,0,LARGE(BD98:BI98,3))</f>
        <v>150</v>
      </c>
      <c r="O98" s="92">
        <f>SUM(AU98:BC98)</f>
        <v>0</v>
      </c>
      <c r="P98" s="74"/>
      <c r="Q98" s="80"/>
      <c r="R98" s="80">
        <v>300</v>
      </c>
      <c r="S98" s="80"/>
      <c r="T98" s="80"/>
      <c r="U98" s="80"/>
      <c r="V98" s="93"/>
      <c r="W98" s="80"/>
      <c r="X98" s="80"/>
      <c r="Y98" s="80"/>
      <c r="Z98" s="80"/>
      <c r="AA98" s="80"/>
      <c r="AB98" s="82"/>
      <c r="AC98" s="80"/>
      <c r="AD98" s="80"/>
      <c r="AE98" s="80"/>
      <c r="AF98" s="80"/>
      <c r="AG98" s="94"/>
      <c r="AH98" s="82"/>
      <c r="AI98" s="79"/>
      <c r="AJ98" s="79"/>
      <c r="AK98" s="79"/>
      <c r="AL98" s="79"/>
      <c r="AM98" s="79"/>
      <c r="AN98" s="82"/>
      <c r="AO98" s="80"/>
      <c r="AP98" s="80"/>
      <c r="AQ98" s="80"/>
      <c r="AR98" s="80"/>
      <c r="AS98" s="80"/>
      <c r="AT98" s="82"/>
      <c r="AU98" s="79"/>
      <c r="AV98" s="79"/>
      <c r="AW98" s="79"/>
      <c r="AX98" s="79"/>
      <c r="AY98" s="79"/>
      <c r="AZ98" s="79"/>
      <c r="BA98" s="79"/>
      <c r="BB98" s="81"/>
      <c r="BC98" s="82"/>
      <c r="BD98" s="79"/>
      <c r="BE98" s="79"/>
      <c r="BF98" s="79"/>
      <c r="BG98" s="79">
        <v>150</v>
      </c>
      <c r="BH98" s="81"/>
      <c r="BI98" s="82"/>
    </row>
    <row r="99" spans="1:61" s="85" customFormat="1" ht="21.75" customHeight="1">
      <c r="A99" s="66">
        <f t="shared" si="3"/>
        <v>93</v>
      </c>
      <c r="B99" s="112" t="s">
        <v>253</v>
      </c>
      <c r="C99" s="113" t="s">
        <v>87</v>
      </c>
      <c r="D99" s="128" t="s">
        <v>31</v>
      </c>
      <c r="E99" s="126">
        <f>F99+G99+M99+N99+O99</f>
        <v>379</v>
      </c>
      <c r="F99" s="86"/>
      <c r="G99" s="87">
        <f>IF(COUNT(H99:L99)&lt;1,0,LARGE(H99:L99,1))+IF(COUNT(H99:L99)&lt;2,0,LARGE(H99:L99,2))+IF(COUNT(H99:L99)&lt;3,0,LARGE(H99:L99,3))</f>
        <v>0</v>
      </c>
      <c r="H99" s="88"/>
      <c r="I99" s="89"/>
      <c r="J99" s="89"/>
      <c r="K99" s="89"/>
      <c r="L99" s="89"/>
      <c r="M99" s="90">
        <f>IF(COUNT(Q99:AT99)&lt;1,0,LARGE(Q99:AT99,1))+IF(COUNT(Q99:AT99)&lt;2,0,LARGE(Q99:AT99,2))+IF(COUNT(Q99:AT99)&lt;3,0,LARGE(Q99:AT99,3))+IF(COUNT(Q99:AT99)&lt;4,0,LARGE(Q99:AT99,4))</f>
        <v>0</v>
      </c>
      <c r="N99" s="91">
        <f>IF(COUNT(BD99:BI99)&lt;1,0,LARGE(BD99:BI99,1))+IF(COUNT(BD99:BI99)&lt;2,0,LARGE(BD99:BI99,2))+IF(COUNT(BD99:BI99)&lt;3,0,LARGE(BD99:BI99,3))</f>
        <v>379</v>
      </c>
      <c r="O99" s="92">
        <f>SUM(AU99:BC99)</f>
        <v>0</v>
      </c>
      <c r="P99" s="74"/>
      <c r="Q99" s="80"/>
      <c r="R99" s="80"/>
      <c r="S99" s="80"/>
      <c r="T99" s="80"/>
      <c r="U99" s="80"/>
      <c r="V99" s="93"/>
      <c r="W99" s="80"/>
      <c r="X99" s="80"/>
      <c r="Y99" s="80"/>
      <c r="Z99" s="80"/>
      <c r="AA99" s="80"/>
      <c r="AB99" s="82"/>
      <c r="AC99" s="80"/>
      <c r="AD99" s="80"/>
      <c r="AE99" s="80"/>
      <c r="AF99" s="80"/>
      <c r="AG99" s="94"/>
      <c r="AH99" s="82"/>
      <c r="AI99" s="79"/>
      <c r="AJ99" s="79"/>
      <c r="AK99" s="79"/>
      <c r="AL99" s="79"/>
      <c r="AM99" s="79"/>
      <c r="AN99" s="82"/>
      <c r="AO99" s="80"/>
      <c r="AP99" s="80"/>
      <c r="AQ99" s="80"/>
      <c r="AR99" s="80"/>
      <c r="AS99" s="80"/>
      <c r="AT99" s="82"/>
      <c r="AU99" s="79"/>
      <c r="AV99" s="79"/>
      <c r="AW99" s="79"/>
      <c r="AX99" s="79"/>
      <c r="AY99" s="79"/>
      <c r="AZ99" s="79"/>
      <c r="BA99" s="79"/>
      <c r="BB99" s="81"/>
      <c r="BC99" s="82"/>
      <c r="BD99" s="79"/>
      <c r="BE99" s="79">
        <v>379</v>
      </c>
      <c r="BF99" s="79"/>
      <c r="BG99" s="79"/>
      <c r="BH99" s="81"/>
      <c r="BI99" s="82"/>
    </row>
    <row r="100" spans="1:61" s="85" customFormat="1" ht="21.75" customHeight="1">
      <c r="A100" s="66">
        <f t="shared" si="3"/>
        <v>94</v>
      </c>
      <c r="B100" s="116" t="s">
        <v>201</v>
      </c>
      <c r="C100" s="157" t="s">
        <v>165</v>
      </c>
      <c r="D100" s="138" t="s">
        <v>34</v>
      </c>
      <c r="E100" s="126">
        <f>F100+G100+M100+N100+O100</f>
        <v>340</v>
      </c>
      <c r="F100" s="86"/>
      <c r="G100" s="87">
        <f>IF(COUNT(H100:L100)&lt;1,0,LARGE(H100:L100,1))+IF(COUNT(H100:L100)&lt;2,0,LARGE(H100:L100,2))+IF(COUNT(H100:L100)&lt;3,0,LARGE(H100:L100,3))</f>
        <v>300</v>
      </c>
      <c r="H100" s="88"/>
      <c r="I100" s="89"/>
      <c r="J100" s="89">
        <v>300</v>
      </c>
      <c r="K100" s="89"/>
      <c r="L100" s="89"/>
      <c r="M100" s="90">
        <f>IF(COUNT(Q100:AT100)&lt;1,0,LARGE(Q100:AT100,1))+IF(COUNT(Q100:AT100)&lt;2,0,LARGE(Q100:AT100,2))+IF(COUNT(Q100:AT100)&lt;3,0,LARGE(Q100:AT100,3))+IF(COUNT(Q100:AT100)&lt;4,0,LARGE(Q100:AT100,4))</f>
        <v>0</v>
      </c>
      <c r="N100" s="91">
        <f>IF(COUNT(BD100:BI100)&lt;1,0,LARGE(BD100:BI100,1))+IF(COUNT(BD100:BI100)&lt;2,0,LARGE(BD100:BI100,2))+IF(COUNT(BD100:BI100)&lt;3,0,LARGE(BD100:BI100,3))</f>
        <v>0</v>
      </c>
      <c r="O100" s="92">
        <f>SUM(AU100:BC100)</f>
        <v>40</v>
      </c>
      <c r="P100" s="74"/>
      <c r="Q100" s="80"/>
      <c r="R100" s="80"/>
      <c r="S100" s="80"/>
      <c r="T100" s="80"/>
      <c r="U100" s="80"/>
      <c r="V100" s="93"/>
      <c r="W100" s="80"/>
      <c r="X100" s="80"/>
      <c r="Y100" s="80"/>
      <c r="Z100" s="80"/>
      <c r="AA100" s="80"/>
      <c r="AB100" s="82"/>
      <c r="AC100" s="80"/>
      <c r="AD100" s="80"/>
      <c r="AE100" s="80"/>
      <c r="AF100" s="80"/>
      <c r="AG100" s="94"/>
      <c r="AH100" s="82"/>
      <c r="AI100" s="79"/>
      <c r="AJ100" s="79"/>
      <c r="AK100" s="79"/>
      <c r="AL100" s="79"/>
      <c r="AM100" s="79"/>
      <c r="AN100" s="82"/>
      <c r="AO100" s="80"/>
      <c r="AP100" s="80"/>
      <c r="AQ100" s="80"/>
      <c r="AR100" s="80"/>
      <c r="AS100" s="80"/>
      <c r="AT100" s="82"/>
      <c r="AU100" s="79"/>
      <c r="AV100" s="79"/>
      <c r="AW100" s="79"/>
      <c r="AX100" s="79">
        <v>40</v>
      </c>
      <c r="AY100" s="79"/>
      <c r="AZ100" s="79"/>
      <c r="BA100" s="79"/>
      <c r="BB100" s="81"/>
      <c r="BC100" s="82"/>
      <c r="BD100" s="79"/>
      <c r="BE100" s="79"/>
      <c r="BF100" s="79"/>
      <c r="BG100" s="79"/>
      <c r="BH100" s="81"/>
      <c r="BI100" s="82"/>
    </row>
    <row r="101" spans="1:61" s="85" customFormat="1" ht="21.75" customHeight="1">
      <c r="A101" s="66">
        <f t="shared" si="3"/>
        <v>95</v>
      </c>
      <c r="B101" s="114" t="s">
        <v>215</v>
      </c>
      <c r="C101" s="113" t="s">
        <v>143</v>
      </c>
      <c r="D101" s="130" t="s">
        <v>31</v>
      </c>
      <c r="E101" s="126">
        <f>F101+G101+M101+N101+O101</f>
        <v>305</v>
      </c>
      <c r="F101" s="86"/>
      <c r="G101" s="87">
        <f>IF(COUNT(H101:L101)&lt;1,0,LARGE(H101:L101,1))+IF(COUNT(H101:L101)&lt;2,0,LARGE(H101:L101,2))+IF(COUNT(H101:L101)&lt;3,0,LARGE(H101:L101,3))</f>
        <v>0</v>
      </c>
      <c r="H101" s="88"/>
      <c r="I101" s="89"/>
      <c r="J101" s="89"/>
      <c r="K101" s="89"/>
      <c r="L101" s="89"/>
      <c r="M101" s="90">
        <f>IF(COUNT(Q101:AT101)&lt;1,0,LARGE(Q101:AT101,1))+IF(COUNT(Q101:AT101)&lt;2,0,LARGE(Q101:AT101,2))+IF(COUNT(Q101:AT101)&lt;3,0,LARGE(Q101:AT101,3))+IF(COUNT(Q101:AT101)&lt;4,0,LARGE(Q101:AT101,4))</f>
        <v>305</v>
      </c>
      <c r="N101" s="91">
        <f>IF(COUNT(BD101:BI101)&lt;1,0,LARGE(BD101:BI101,1))+IF(COUNT(BD101:BI101)&lt;2,0,LARGE(BD101:BI101,2))+IF(COUNT(BD101:BI101)&lt;3,0,LARGE(BD101:BI101,3))</f>
        <v>0</v>
      </c>
      <c r="O101" s="92">
        <f>SUM(AU101:BC101)</f>
        <v>0</v>
      </c>
      <c r="P101" s="74"/>
      <c r="Q101" s="80"/>
      <c r="R101" s="80"/>
      <c r="S101" s="80"/>
      <c r="T101" s="80"/>
      <c r="U101" s="80"/>
      <c r="V101" s="93"/>
      <c r="W101" s="80"/>
      <c r="X101" s="80"/>
      <c r="Y101" s="80"/>
      <c r="Z101" s="80"/>
      <c r="AA101" s="80"/>
      <c r="AB101" s="82"/>
      <c r="AC101" s="80"/>
      <c r="AD101" s="80"/>
      <c r="AE101" s="80">
        <v>305</v>
      </c>
      <c r="AF101" s="80"/>
      <c r="AG101" s="94"/>
      <c r="AH101" s="82"/>
      <c r="AI101" s="79"/>
      <c r="AJ101" s="79"/>
      <c r="AK101" s="79"/>
      <c r="AL101" s="79"/>
      <c r="AM101" s="79"/>
      <c r="AN101" s="82"/>
      <c r="AO101" s="80"/>
      <c r="AP101" s="80"/>
      <c r="AQ101" s="80"/>
      <c r="AR101" s="80"/>
      <c r="AS101" s="80"/>
      <c r="AT101" s="82"/>
      <c r="AU101" s="79"/>
      <c r="AV101" s="79"/>
      <c r="AW101" s="79"/>
      <c r="AX101" s="79"/>
      <c r="AY101" s="79"/>
      <c r="AZ101" s="79"/>
      <c r="BA101" s="79"/>
      <c r="BB101" s="81"/>
      <c r="BC101" s="82"/>
      <c r="BD101" s="80"/>
      <c r="BE101" s="95"/>
      <c r="BF101" s="95"/>
      <c r="BG101" s="95"/>
      <c r="BH101" s="96"/>
      <c r="BI101" s="82"/>
    </row>
    <row r="102" spans="1:61" s="85" customFormat="1" ht="21.75" customHeight="1">
      <c r="A102" s="66">
        <f t="shared" si="3"/>
        <v>96</v>
      </c>
      <c r="B102" s="114" t="s">
        <v>206</v>
      </c>
      <c r="C102" s="115" t="s">
        <v>54</v>
      </c>
      <c r="D102" s="127"/>
      <c r="E102" s="126">
        <f>F102+G102+M102+N102+O102</f>
        <v>304</v>
      </c>
      <c r="F102" s="86"/>
      <c r="G102" s="87">
        <f>IF(COUNT(H102:L102)&lt;1,0,LARGE(H102:L102,1))+IF(COUNT(H102:L102)&lt;2,0,LARGE(H102:L102,2))+IF(COUNT(H102:L102)&lt;3,0,LARGE(H102:L102,3))</f>
        <v>0</v>
      </c>
      <c r="H102" s="88"/>
      <c r="I102" s="89"/>
      <c r="J102" s="89"/>
      <c r="K102" s="89"/>
      <c r="L102" s="89"/>
      <c r="M102" s="90">
        <f>IF(COUNT(Q102:AT102)&lt;1,0,LARGE(Q102:AT102,1))+IF(COUNT(Q102:AT102)&lt;2,0,LARGE(Q102:AT102,2))+IF(COUNT(Q102:AT102)&lt;3,0,LARGE(Q102:AT102,3))+IF(COUNT(Q102:AT102)&lt;4,0,LARGE(Q102:AT102,4))</f>
        <v>304</v>
      </c>
      <c r="N102" s="91">
        <f>IF(COUNT(BD102:BI102)&lt;1,0,LARGE(BD102:BI102,1))+IF(COUNT(BD102:BI102)&lt;2,0,LARGE(BD102:BI102,2))+IF(COUNT(BD102:BI102)&lt;3,0,LARGE(BD102:BI102,3))</f>
        <v>0</v>
      </c>
      <c r="O102" s="92">
        <f>SUM(AU102:BC102)</f>
        <v>0</v>
      </c>
      <c r="P102" s="74"/>
      <c r="Q102" s="80"/>
      <c r="R102" s="80"/>
      <c r="S102" s="80">
        <v>304</v>
      </c>
      <c r="T102" s="80"/>
      <c r="U102" s="80"/>
      <c r="V102" s="93"/>
      <c r="W102" s="80"/>
      <c r="X102" s="80"/>
      <c r="Y102" s="80"/>
      <c r="Z102" s="80"/>
      <c r="AA102" s="80"/>
      <c r="AB102" s="82"/>
      <c r="AC102" s="80"/>
      <c r="AD102" s="80"/>
      <c r="AE102" s="80"/>
      <c r="AF102" s="80"/>
      <c r="AG102" s="94"/>
      <c r="AH102" s="82"/>
      <c r="AI102" s="79"/>
      <c r="AJ102" s="79"/>
      <c r="AK102" s="79"/>
      <c r="AL102" s="79"/>
      <c r="AM102" s="79"/>
      <c r="AN102" s="82"/>
      <c r="AO102" s="80"/>
      <c r="AP102" s="80"/>
      <c r="AQ102" s="80"/>
      <c r="AR102" s="80"/>
      <c r="AS102" s="80"/>
      <c r="AT102" s="82"/>
      <c r="AU102" s="79"/>
      <c r="AV102" s="79"/>
      <c r="AW102" s="79"/>
      <c r="AX102" s="79"/>
      <c r="AY102" s="79"/>
      <c r="AZ102" s="79"/>
      <c r="BA102" s="79"/>
      <c r="BB102" s="81"/>
      <c r="BC102" s="82"/>
      <c r="BD102" s="79"/>
      <c r="BE102" s="79"/>
      <c r="BF102" s="95"/>
      <c r="BG102" s="79"/>
      <c r="BH102" s="81"/>
      <c r="BI102" s="82"/>
    </row>
    <row r="103" spans="1:61" s="85" customFormat="1" ht="21.75" customHeight="1">
      <c r="A103" s="66">
        <f aca="true" t="shared" si="4" ref="A103:A120">A102+1</f>
        <v>97</v>
      </c>
      <c r="B103" s="112" t="s">
        <v>210</v>
      </c>
      <c r="C103" s="113" t="s">
        <v>211</v>
      </c>
      <c r="D103" s="128" t="s">
        <v>35</v>
      </c>
      <c r="E103" s="126">
        <f>F103+G103+M103+N103+O103</f>
        <v>304</v>
      </c>
      <c r="F103" s="86"/>
      <c r="G103" s="87">
        <f>IF(COUNT(H103:L103)&lt;1,0,LARGE(H103:L103,1))+IF(COUNT(H103:L103)&lt;2,0,LARGE(H103:L103,2))+IF(COUNT(H103:L103)&lt;3,0,LARGE(H103:L103,3))</f>
        <v>0</v>
      </c>
      <c r="H103" s="88"/>
      <c r="I103" s="89"/>
      <c r="J103" s="89"/>
      <c r="K103" s="89"/>
      <c r="L103" s="89"/>
      <c r="M103" s="90">
        <f>IF(COUNT(Q103:AT103)&lt;1,0,LARGE(Q103:AT103,1))+IF(COUNT(Q103:AT103)&lt;2,0,LARGE(Q103:AT103,2))+IF(COUNT(Q103:AT103)&lt;3,0,LARGE(Q103:AT103,3))+IF(COUNT(Q103:AT103)&lt;4,0,LARGE(Q103:AT103,4))</f>
        <v>304</v>
      </c>
      <c r="N103" s="91">
        <f>IF(COUNT(BD103:BI103)&lt;1,0,LARGE(BD103:BI103,1))+IF(COUNT(BD103:BI103)&lt;2,0,LARGE(BD103:BI103,2))+IF(COUNT(BD103:BI103)&lt;3,0,LARGE(BD103:BI103,3))</f>
        <v>0</v>
      </c>
      <c r="O103" s="92">
        <f>SUM(AU103:BC103)</f>
        <v>0</v>
      </c>
      <c r="P103" s="74"/>
      <c r="Q103" s="80"/>
      <c r="R103" s="80"/>
      <c r="S103" s="80"/>
      <c r="T103" s="80"/>
      <c r="U103" s="80"/>
      <c r="V103" s="93"/>
      <c r="W103" s="80"/>
      <c r="X103" s="80"/>
      <c r="Y103" s="80">
        <v>304</v>
      </c>
      <c r="Z103" s="80"/>
      <c r="AA103" s="80"/>
      <c r="AB103" s="82"/>
      <c r="AC103" s="80"/>
      <c r="AD103" s="80"/>
      <c r="AE103" s="80"/>
      <c r="AF103" s="80"/>
      <c r="AG103" s="94"/>
      <c r="AH103" s="82"/>
      <c r="AI103" s="79"/>
      <c r="AJ103" s="79"/>
      <c r="AK103" s="79"/>
      <c r="AL103" s="79"/>
      <c r="AM103" s="79"/>
      <c r="AN103" s="82"/>
      <c r="AO103" s="80"/>
      <c r="AP103" s="80"/>
      <c r="AQ103" s="80"/>
      <c r="AR103" s="80"/>
      <c r="AS103" s="80"/>
      <c r="AT103" s="82"/>
      <c r="AU103" s="79"/>
      <c r="AV103" s="79"/>
      <c r="AW103" s="79"/>
      <c r="AX103" s="79"/>
      <c r="AY103" s="79"/>
      <c r="AZ103" s="79"/>
      <c r="BA103" s="79"/>
      <c r="BB103" s="81"/>
      <c r="BC103" s="82"/>
      <c r="BD103" s="79"/>
      <c r="BE103" s="95"/>
      <c r="BF103" s="79"/>
      <c r="BG103" s="79"/>
      <c r="BH103" s="81"/>
      <c r="BI103" s="82"/>
    </row>
    <row r="104" spans="1:61" s="85" customFormat="1" ht="21.75" customHeight="1">
      <c r="A104" s="66">
        <f t="shared" si="4"/>
        <v>98</v>
      </c>
      <c r="B104" s="114" t="s">
        <v>188</v>
      </c>
      <c r="C104" s="115" t="s">
        <v>189</v>
      </c>
      <c r="D104" s="127" t="s">
        <v>31</v>
      </c>
      <c r="E104" s="126">
        <f>F104+G104+M104+N104+O104</f>
        <v>303</v>
      </c>
      <c r="F104" s="86"/>
      <c r="G104" s="87">
        <f>IF(COUNT(H104:L104)&lt;1,0,LARGE(H104:L104,1))+IF(COUNT(H104:L104)&lt;2,0,LARGE(H104:L104,2))+IF(COUNT(H104:L104)&lt;3,0,LARGE(H104:L104,3))</f>
        <v>0</v>
      </c>
      <c r="H104" s="88"/>
      <c r="I104" s="89"/>
      <c r="J104" s="89"/>
      <c r="K104" s="89"/>
      <c r="L104" s="89"/>
      <c r="M104" s="90">
        <f>IF(COUNT(Q104:AT104)&lt;1,0,LARGE(Q104:AT104,1))+IF(COUNT(Q104:AT104)&lt;2,0,LARGE(Q104:AT104,2))+IF(COUNT(Q104:AT104)&lt;3,0,LARGE(Q104:AT104,3))+IF(COUNT(Q104:AT104)&lt;4,0,LARGE(Q104:AT104,4))</f>
        <v>303</v>
      </c>
      <c r="N104" s="91">
        <f>IF(COUNT(BD104:BI104)&lt;1,0,LARGE(BD104:BI104,1))+IF(COUNT(BD104:BI104)&lt;2,0,LARGE(BD104:BI104,2))+IF(COUNT(BD104:BI104)&lt;3,0,LARGE(BD104:BI104,3))</f>
        <v>0</v>
      </c>
      <c r="O104" s="92">
        <f>SUM(AU104:BC104)</f>
        <v>0</v>
      </c>
      <c r="P104" s="74"/>
      <c r="Q104" s="80"/>
      <c r="R104" s="80"/>
      <c r="S104" s="80"/>
      <c r="T104" s="80"/>
      <c r="U104" s="80"/>
      <c r="V104" s="93"/>
      <c r="W104" s="80"/>
      <c r="X104" s="80"/>
      <c r="Y104" s="80"/>
      <c r="Z104" s="80"/>
      <c r="AA104" s="80"/>
      <c r="AB104" s="82"/>
      <c r="AC104" s="80"/>
      <c r="AD104" s="80"/>
      <c r="AE104" s="80"/>
      <c r="AF104" s="80">
        <v>303</v>
      </c>
      <c r="AG104" s="94"/>
      <c r="AH104" s="82"/>
      <c r="AI104" s="79"/>
      <c r="AJ104" s="79"/>
      <c r="AK104" s="79"/>
      <c r="AL104" s="79"/>
      <c r="AM104" s="79"/>
      <c r="AN104" s="82"/>
      <c r="AO104" s="80"/>
      <c r="AP104" s="80"/>
      <c r="AQ104" s="80"/>
      <c r="AR104" s="80"/>
      <c r="AS104" s="80"/>
      <c r="AT104" s="82"/>
      <c r="AU104" s="79"/>
      <c r="AV104" s="79"/>
      <c r="AW104" s="79"/>
      <c r="AX104" s="79"/>
      <c r="AY104" s="79"/>
      <c r="AZ104" s="79"/>
      <c r="BA104" s="79"/>
      <c r="BB104" s="81"/>
      <c r="BC104" s="82"/>
      <c r="BD104" s="79"/>
      <c r="BE104" s="79"/>
      <c r="BF104" s="79"/>
      <c r="BG104" s="79"/>
      <c r="BH104" s="81"/>
      <c r="BI104" s="82"/>
    </row>
    <row r="105" spans="1:61" s="85" customFormat="1" ht="21.75" customHeight="1">
      <c r="A105" s="66">
        <f t="shared" si="4"/>
        <v>99</v>
      </c>
      <c r="B105" s="112" t="s">
        <v>245</v>
      </c>
      <c r="C105" s="113" t="s">
        <v>211</v>
      </c>
      <c r="D105" s="127" t="s">
        <v>35</v>
      </c>
      <c r="E105" s="126">
        <f>F105+G105+M105+N105+O105</f>
        <v>303</v>
      </c>
      <c r="F105" s="86"/>
      <c r="G105" s="87">
        <f>IF(COUNT(H105:L105)&lt;1,0,LARGE(H105:L105,1))+IF(COUNT(H105:L105)&lt;2,0,LARGE(H105:L105,2))+IF(COUNT(H105:L105)&lt;3,0,LARGE(H105:L105,3))</f>
        <v>0</v>
      </c>
      <c r="H105" s="88"/>
      <c r="I105" s="89"/>
      <c r="J105" s="89"/>
      <c r="K105" s="89"/>
      <c r="L105" s="89"/>
      <c r="M105" s="90">
        <f>IF(COUNT(Q105:AT105)&lt;1,0,LARGE(Q105:AT105,1))+IF(COUNT(Q105:AT105)&lt;2,0,LARGE(Q105:AT105,2))+IF(COUNT(Q105:AT105)&lt;3,0,LARGE(Q105:AT105,3))+IF(COUNT(Q105:AT105)&lt;4,0,LARGE(Q105:AT105,4))</f>
        <v>303</v>
      </c>
      <c r="N105" s="91">
        <f>IF(COUNT(BD105:BI105)&lt;1,0,LARGE(BD105:BI105,1))+IF(COUNT(BD105:BI105)&lt;2,0,LARGE(BD105:BI105,2))+IF(COUNT(BD105:BI105)&lt;3,0,LARGE(BD105:BI105,3))</f>
        <v>0</v>
      </c>
      <c r="O105" s="92">
        <f>SUM(AU105:BC105)</f>
        <v>0</v>
      </c>
      <c r="P105" s="74"/>
      <c r="Q105" s="80"/>
      <c r="R105" s="80"/>
      <c r="S105" s="80"/>
      <c r="T105" s="80"/>
      <c r="U105" s="80"/>
      <c r="V105" s="93"/>
      <c r="W105" s="80">
        <v>303</v>
      </c>
      <c r="X105" s="80"/>
      <c r="Y105" s="80"/>
      <c r="Z105" s="80"/>
      <c r="AA105" s="80"/>
      <c r="AB105" s="82"/>
      <c r="AC105" s="80"/>
      <c r="AD105" s="80"/>
      <c r="AE105" s="80"/>
      <c r="AF105" s="80"/>
      <c r="AG105" s="94"/>
      <c r="AH105" s="82"/>
      <c r="AI105" s="79"/>
      <c r="AJ105" s="79"/>
      <c r="AK105" s="79"/>
      <c r="AL105" s="79"/>
      <c r="AM105" s="79"/>
      <c r="AN105" s="82"/>
      <c r="AO105" s="80"/>
      <c r="AP105" s="80"/>
      <c r="AQ105" s="80"/>
      <c r="AR105" s="80"/>
      <c r="AS105" s="80"/>
      <c r="AT105" s="82"/>
      <c r="AU105" s="79"/>
      <c r="AV105" s="79"/>
      <c r="AW105" s="79"/>
      <c r="AX105" s="79"/>
      <c r="AY105" s="79"/>
      <c r="AZ105" s="79"/>
      <c r="BA105" s="79"/>
      <c r="BB105" s="81"/>
      <c r="BC105" s="82"/>
      <c r="BD105" s="79"/>
      <c r="BE105" s="79"/>
      <c r="BF105" s="79"/>
      <c r="BG105" s="79"/>
      <c r="BH105" s="81"/>
      <c r="BI105" s="82"/>
    </row>
    <row r="106" spans="1:61" s="85" customFormat="1" ht="21.75" customHeight="1">
      <c r="A106" s="66">
        <f t="shared" si="4"/>
        <v>100</v>
      </c>
      <c r="B106" s="112" t="s">
        <v>219</v>
      </c>
      <c r="C106" s="113" t="s">
        <v>63</v>
      </c>
      <c r="D106" s="128" t="s">
        <v>33</v>
      </c>
      <c r="E106" s="126">
        <f>F106+G106+M106+N106+O106</f>
        <v>302</v>
      </c>
      <c r="F106" s="86"/>
      <c r="G106" s="87">
        <f>IF(COUNT(H106:L106)&lt;1,0,LARGE(H106:L106,1))+IF(COUNT(H106:L106)&lt;2,0,LARGE(H106:L106,2))+IF(COUNT(H106:L106)&lt;3,0,LARGE(H106:L106,3))</f>
        <v>0</v>
      </c>
      <c r="H106" s="88"/>
      <c r="I106" s="89"/>
      <c r="J106" s="89"/>
      <c r="K106" s="89"/>
      <c r="L106" s="89"/>
      <c r="M106" s="90">
        <f>IF(COUNT(Q106:AT106)&lt;1,0,LARGE(Q106:AT106,1))+IF(COUNT(Q106:AT106)&lt;2,0,LARGE(Q106:AT106,2))+IF(COUNT(Q106:AT106)&lt;3,0,LARGE(Q106:AT106,3))+IF(COUNT(Q106:AT106)&lt;4,0,LARGE(Q106:AT106,4))</f>
        <v>302</v>
      </c>
      <c r="N106" s="91">
        <f>IF(COUNT(BD106:BI106)&lt;1,0,LARGE(BD106:BI106,1))+IF(COUNT(BD106:BI106)&lt;2,0,LARGE(BD106:BI106,2))+IF(COUNT(BD106:BI106)&lt;3,0,LARGE(BD106:BI106,3))</f>
        <v>0</v>
      </c>
      <c r="O106" s="92">
        <f>SUM(AU106:BC106)</f>
        <v>0</v>
      </c>
      <c r="P106" s="74"/>
      <c r="Q106" s="80"/>
      <c r="R106" s="80"/>
      <c r="S106" s="80"/>
      <c r="T106" s="80"/>
      <c r="U106" s="80"/>
      <c r="V106" s="93"/>
      <c r="W106" s="80"/>
      <c r="X106" s="80"/>
      <c r="Y106" s="80"/>
      <c r="Z106" s="80"/>
      <c r="AA106" s="80"/>
      <c r="AB106" s="82"/>
      <c r="AC106" s="80"/>
      <c r="AD106" s="80"/>
      <c r="AE106" s="80"/>
      <c r="AF106" s="80"/>
      <c r="AG106" s="94"/>
      <c r="AH106" s="82"/>
      <c r="AI106" s="79"/>
      <c r="AJ106" s="79"/>
      <c r="AK106" s="79">
        <v>302</v>
      </c>
      <c r="AL106" s="79"/>
      <c r="AM106" s="79"/>
      <c r="AN106" s="82"/>
      <c r="AO106" s="80"/>
      <c r="AP106" s="80"/>
      <c r="AQ106" s="80"/>
      <c r="AR106" s="80"/>
      <c r="AS106" s="80"/>
      <c r="AT106" s="82"/>
      <c r="AU106" s="79"/>
      <c r="AV106" s="79"/>
      <c r="AW106" s="79"/>
      <c r="AX106" s="79"/>
      <c r="AY106" s="79"/>
      <c r="AZ106" s="107"/>
      <c r="BA106" s="79"/>
      <c r="BB106" s="81"/>
      <c r="BC106" s="82"/>
      <c r="BD106" s="79"/>
      <c r="BE106" s="79"/>
      <c r="BF106" s="79"/>
      <c r="BG106" s="79"/>
      <c r="BH106" s="96"/>
      <c r="BI106" s="82"/>
    </row>
    <row r="107" spans="1:61" s="85" customFormat="1" ht="21.75" customHeight="1">
      <c r="A107" s="66">
        <f t="shared" si="4"/>
        <v>101</v>
      </c>
      <c r="B107" s="117" t="s">
        <v>220</v>
      </c>
      <c r="C107" s="118" t="s">
        <v>221</v>
      </c>
      <c r="D107" s="129" t="s">
        <v>33</v>
      </c>
      <c r="E107" s="126">
        <f>F107+G107+M107+N107+O107</f>
        <v>302</v>
      </c>
      <c r="F107" s="86"/>
      <c r="G107" s="87">
        <f>IF(COUNT(H107:L107)&lt;1,0,LARGE(H107:L107,1))+IF(COUNT(H107:L107)&lt;2,0,LARGE(H107:L107,2))+IF(COUNT(H107:L107)&lt;3,0,LARGE(H107:L107,3))</f>
        <v>0</v>
      </c>
      <c r="H107" s="88"/>
      <c r="I107" s="89"/>
      <c r="J107" s="89"/>
      <c r="K107" s="89"/>
      <c r="L107" s="89"/>
      <c r="M107" s="90">
        <f>IF(COUNT(Q107:AT107)&lt;1,0,LARGE(Q107:AT107,1))+IF(COUNT(Q107:AT107)&lt;2,0,LARGE(Q107:AT107,2))+IF(COUNT(Q107:AT107)&lt;3,0,LARGE(Q107:AT107,3))+IF(COUNT(Q107:AT107)&lt;4,0,LARGE(Q107:AT107,4))</f>
        <v>302</v>
      </c>
      <c r="N107" s="91">
        <f>IF(COUNT(BD107:BI107)&lt;1,0,LARGE(BD107:BI107,1))+IF(COUNT(BD107:BI107)&lt;2,0,LARGE(BD107:BI107,2))+IF(COUNT(BD107:BI107)&lt;3,0,LARGE(BD107:BI107,3))</f>
        <v>0</v>
      </c>
      <c r="O107" s="92">
        <f>SUM(AU107:BC107)</f>
        <v>0</v>
      </c>
      <c r="P107" s="74"/>
      <c r="Q107" s="80"/>
      <c r="R107" s="80"/>
      <c r="S107" s="80"/>
      <c r="T107" s="80"/>
      <c r="U107" s="80"/>
      <c r="V107" s="93"/>
      <c r="W107" s="80"/>
      <c r="X107" s="80"/>
      <c r="Y107" s="80"/>
      <c r="Z107" s="80"/>
      <c r="AA107" s="80"/>
      <c r="AB107" s="82"/>
      <c r="AC107" s="80"/>
      <c r="AD107" s="80"/>
      <c r="AE107" s="80"/>
      <c r="AF107" s="80"/>
      <c r="AG107" s="94"/>
      <c r="AH107" s="82"/>
      <c r="AI107" s="79"/>
      <c r="AJ107" s="79"/>
      <c r="AK107" s="79">
        <v>302</v>
      </c>
      <c r="AL107" s="79"/>
      <c r="AM107" s="79"/>
      <c r="AN107" s="82"/>
      <c r="AO107" s="80"/>
      <c r="AP107" s="80"/>
      <c r="AQ107" s="80"/>
      <c r="AR107" s="80"/>
      <c r="AS107" s="80"/>
      <c r="AT107" s="82"/>
      <c r="AU107" s="79"/>
      <c r="AV107" s="79"/>
      <c r="AW107" s="79"/>
      <c r="AX107" s="79"/>
      <c r="AY107" s="79"/>
      <c r="AZ107" s="79"/>
      <c r="BA107" s="79"/>
      <c r="BB107" s="81"/>
      <c r="BC107" s="82"/>
      <c r="BD107" s="80"/>
      <c r="BE107" s="79"/>
      <c r="BF107" s="79"/>
      <c r="BG107" s="79"/>
      <c r="BH107" s="96"/>
      <c r="BI107" s="82"/>
    </row>
    <row r="108" spans="1:61" s="85" customFormat="1" ht="21.75" customHeight="1">
      <c r="A108" s="66">
        <f t="shared" si="4"/>
        <v>102</v>
      </c>
      <c r="B108" s="112" t="s">
        <v>129</v>
      </c>
      <c r="C108" s="113" t="s">
        <v>130</v>
      </c>
      <c r="D108" s="128" t="s">
        <v>34</v>
      </c>
      <c r="E108" s="126">
        <f>F108+G108+M108+N108+O108</f>
        <v>300</v>
      </c>
      <c r="F108" s="86"/>
      <c r="G108" s="87">
        <f>IF(COUNT(H108:L108)&lt;1,0,LARGE(H108:L108,1))+IF(COUNT(H108:L108)&lt;2,0,LARGE(H108:L108,2))+IF(COUNT(H108:L108)&lt;3,0,LARGE(H108:L108,3))</f>
        <v>0</v>
      </c>
      <c r="H108" s="88"/>
      <c r="I108" s="89"/>
      <c r="J108" s="89"/>
      <c r="K108" s="89"/>
      <c r="L108" s="89"/>
      <c r="M108" s="90">
        <f>IF(COUNT(Q108:AT108)&lt;1,0,LARGE(Q108:AT108,1))+IF(COUNT(Q108:AT108)&lt;2,0,LARGE(Q108:AT108,2))+IF(COUNT(Q108:AT108)&lt;3,0,LARGE(Q108:AT108,3))+IF(COUNT(Q108:AT108)&lt;4,0,LARGE(Q108:AT108,4))</f>
        <v>300</v>
      </c>
      <c r="N108" s="91">
        <f>IF(COUNT(BD108:BI108)&lt;1,0,LARGE(BD108:BI108,1))+IF(COUNT(BD108:BI108)&lt;2,0,LARGE(BD108:BI108,2))+IF(COUNT(BD108:BI108)&lt;3,0,LARGE(BD108:BI108,3))</f>
        <v>0</v>
      </c>
      <c r="O108" s="92">
        <f>SUM(AU108:BC108)</f>
        <v>0</v>
      </c>
      <c r="P108" s="74"/>
      <c r="Q108" s="80"/>
      <c r="R108" s="80"/>
      <c r="S108" s="80"/>
      <c r="T108" s="80"/>
      <c r="U108" s="80"/>
      <c r="V108" s="93">
        <v>300</v>
      </c>
      <c r="W108" s="80"/>
      <c r="X108" s="80"/>
      <c r="Y108" s="80"/>
      <c r="Z108" s="80"/>
      <c r="AA108" s="80"/>
      <c r="AB108" s="82"/>
      <c r="AC108" s="80"/>
      <c r="AD108" s="80"/>
      <c r="AE108" s="80"/>
      <c r="AF108" s="80"/>
      <c r="AG108" s="94"/>
      <c r="AH108" s="82"/>
      <c r="AI108" s="79"/>
      <c r="AJ108" s="79"/>
      <c r="AK108" s="79"/>
      <c r="AL108" s="79"/>
      <c r="AM108" s="79"/>
      <c r="AN108" s="82"/>
      <c r="AO108" s="80"/>
      <c r="AP108" s="80"/>
      <c r="AQ108" s="80"/>
      <c r="AR108" s="80"/>
      <c r="AS108" s="80"/>
      <c r="AT108" s="82"/>
      <c r="AU108" s="79"/>
      <c r="AV108" s="79"/>
      <c r="AW108" s="79"/>
      <c r="AX108" s="105"/>
      <c r="AY108" s="106"/>
      <c r="AZ108" s="107"/>
      <c r="BA108" s="105"/>
      <c r="BB108"/>
      <c r="BC108" s="103"/>
      <c r="BD108" s="79"/>
      <c r="BE108" s="79"/>
      <c r="BF108" s="79"/>
      <c r="BG108" s="79"/>
      <c r="BH108" s="81"/>
      <c r="BI108" s="82"/>
    </row>
    <row r="109" spans="1:66" ht="21">
      <c r="A109" s="66">
        <f t="shared" si="4"/>
        <v>103</v>
      </c>
      <c r="B109" s="112" t="s">
        <v>223</v>
      </c>
      <c r="C109" s="113" t="s">
        <v>115</v>
      </c>
      <c r="D109" s="127"/>
      <c r="E109" s="126">
        <f>F109+G109+M109+N109+O109</f>
        <v>275</v>
      </c>
      <c r="F109" s="86"/>
      <c r="G109" s="87">
        <f>IF(COUNT(H109:L109)&lt;1,0,LARGE(H109:L109,1))+IF(COUNT(H109:L109)&lt;2,0,LARGE(H109:L109,2))+IF(COUNT(H109:L109)&lt;3,0,LARGE(H109:L109,3))</f>
        <v>0</v>
      </c>
      <c r="H109" s="88"/>
      <c r="I109" s="89"/>
      <c r="J109" s="89"/>
      <c r="K109" s="89"/>
      <c r="L109" s="89"/>
      <c r="M109" s="90">
        <f>IF(COUNT(Q109:AT109)&lt;1,0,LARGE(Q109:AT109,1))+IF(COUNT(Q109:AT109)&lt;2,0,LARGE(Q109:AT109,2))+IF(COUNT(Q109:AT109)&lt;3,0,LARGE(Q109:AT109,3))+IF(COUNT(Q109:AT109)&lt;4,0,LARGE(Q109:AT109,4))</f>
        <v>0</v>
      </c>
      <c r="N109" s="91">
        <f>IF(COUNT(BD109:BI109)&lt;1,0,LARGE(BD109:BI109,1))+IF(COUNT(BD109:BI109)&lt;2,0,LARGE(BD109:BI109,2))+IF(COUNT(BD109:BI109)&lt;3,0,LARGE(BD109:BI109,3))</f>
        <v>155</v>
      </c>
      <c r="O109" s="92">
        <f>SUM(AU109:BC109)</f>
        <v>120</v>
      </c>
      <c r="P109" s="74"/>
      <c r="Q109" s="80"/>
      <c r="R109" s="80"/>
      <c r="S109" s="80"/>
      <c r="T109" s="80"/>
      <c r="U109" s="80"/>
      <c r="V109" s="93"/>
      <c r="W109" s="80"/>
      <c r="X109" s="80"/>
      <c r="Y109" s="80"/>
      <c r="Z109" s="80"/>
      <c r="AA109" s="80"/>
      <c r="AB109" s="82"/>
      <c r="AC109" s="80"/>
      <c r="AD109" s="80"/>
      <c r="AE109" s="80"/>
      <c r="AF109" s="80"/>
      <c r="AG109" s="94"/>
      <c r="AH109" s="82"/>
      <c r="AI109" s="79"/>
      <c r="AJ109" s="79"/>
      <c r="AK109" s="79"/>
      <c r="AL109" s="79"/>
      <c r="AM109" s="79"/>
      <c r="AN109" s="82"/>
      <c r="AO109" s="80"/>
      <c r="AP109" s="80"/>
      <c r="AQ109" s="80"/>
      <c r="AR109" s="80"/>
      <c r="AS109" s="80"/>
      <c r="AT109" s="82"/>
      <c r="AU109" s="79"/>
      <c r="AV109" s="79"/>
      <c r="AW109">
        <v>120</v>
      </c>
      <c r="AX109"/>
      <c r="AY109" s="102"/>
      <c r="AZ109"/>
      <c r="BA109"/>
      <c r="BB109"/>
      <c r="BC109" s="103"/>
      <c r="BD109" s="80"/>
      <c r="BE109" s="95"/>
      <c r="BF109" s="95"/>
      <c r="BG109" s="95"/>
      <c r="BH109" s="81">
        <v>155</v>
      </c>
      <c r="BI109" s="99"/>
      <c r="BJ109" s="85"/>
      <c r="BK109" s="85"/>
      <c r="BL109" s="85"/>
      <c r="BM109" s="85"/>
      <c r="BN109" s="85"/>
    </row>
    <row r="110" spans="1:66" ht="21">
      <c r="A110" s="66">
        <f t="shared" si="4"/>
        <v>104</v>
      </c>
      <c r="B110" s="112" t="s">
        <v>198</v>
      </c>
      <c r="C110" s="113" t="s">
        <v>107</v>
      </c>
      <c r="D110" s="127" t="s">
        <v>34</v>
      </c>
      <c r="E110" s="126">
        <f>F110+G110+M110+N110+O110</f>
        <v>248</v>
      </c>
      <c r="F110" s="86"/>
      <c r="G110" s="87">
        <f>IF(COUNT(H110:L110)&lt;1,0,LARGE(H110:L110,1))+IF(COUNT(H110:L110)&lt;2,0,LARGE(H110:L110,2))+IF(COUNT(H110:L110)&lt;3,0,LARGE(H110:L110,3))</f>
        <v>0</v>
      </c>
      <c r="H110" s="88"/>
      <c r="I110" s="89"/>
      <c r="J110" s="89"/>
      <c r="K110" s="89"/>
      <c r="L110" s="89"/>
      <c r="M110" s="90">
        <f>IF(COUNT(Q110:AT110)&lt;1,0,LARGE(Q110:AT110,1))+IF(COUNT(Q110:AT110)&lt;2,0,LARGE(Q110:AT110,2))+IF(COUNT(Q110:AT110)&lt;3,0,LARGE(Q110:AT110,3))+IF(COUNT(Q110:AT110)&lt;4,0,LARGE(Q110:AT110,4))</f>
        <v>0</v>
      </c>
      <c r="N110" s="91">
        <f>IF(COUNT(BD110:BI110)&lt;1,0,LARGE(BD110:BI110,1))+IF(COUNT(BD110:BI110)&lt;2,0,LARGE(BD110:BI110,2))+IF(COUNT(BD110:BI110)&lt;3,0,LARGE(BD110:BI110,3))</f>
        <v>228</v>
      </c>
      <c r="O110" s="92">
        <f>SUM(AU110:BC110)</f>
        <v>20</v>
      </c>
      <c r="P110" s="74"/>
      <c r="Q110" s="80"/>
      <c r="R110" s="80"/>
      <c r="S110" s="80"/>
      <c r="T110" s="80"/>
      <c r="U110" s="80"/>
      <c r="V110" s="93"/>
      <c r="W110" s="80"/>
      <c r="X110" s="80"/>
      <c r="Y110" s="80"/>
      <c r="Z110" s="80"/>
      <c r="AA110" s="80"/>
      <c r="AB110" s="82"/>
      <c r="AC110" s="80"/>
      <c r="AD110" s="80"/>
      <c r="AE110" s="80"/>
      <c r="AF110" s="80"/>
      <c r="AG110" s="94"/>
      <c r="AH110" s="82"/>
      <c r="AI110" s="79"/>
      <c r="AJ110" s="79"/>
      <c r="AK110" s="79"/>
      <c r="AL110" s="79"/>
      <c r="AM110" s="79"/>
      <c r="AN110" s="82"/>
      <c r="AO110" s="80"/>
      <c r="AP110" s="80"/>
      <c r="AQ110" s="80"/>
      <c r="AR110" s="80"/>
      <c r="AS110" s="80"/>
      <c r="AT110" s="82"/>
      <c r="AU110" s="79"/>
      <c r="AV110" s="79"/>
      <c r="AW110" s="79"/>
      <c r="AX110" s="79"/>
      <c r="AY110" s="79"/>
      <c r="AZ110" s="79"/>
      <c r="BA110" s="79"/>
      <c r="BB110" s="81">
        <v>20</v>
      </c>
      <c r="BC110" s="82"/>
      <c r="BD110" s="79"/>
      <c r="BE110" s="95"/>
      <c r="BF110" s="95"/>
      <c r="BG110" s="79">
        <v>228</v>
      </c>
      <c r="BH110" s="81"/>
      <c r="BI110" s="82"/>
      <c r="BJ110" s="85"/>
      <c r="BK110" s="85"/>
      <c r="BL110" s="85"/>
      <c r="BM110" s="85"/>
      <c r="BN110" s="85"/>
    </row>
    <row r="111" spans="1:66" ht="21">
      <c r="A111" s="66">
        <f t="shared" si="4"/>
        <v>105</v>
      </c>
      <c r="B111" s="112" t="s">
        <v>259</v>
      </c>
      <c r="C111" s="113" t="s">
        <v>260</v>
      </c>
      <c r="D111" s="128" t="s">
        <v>35</v>
      </c>
      <c r="E111" s="126">
        <f>F111+G111+M111+N111+O111</f>
        <v>231</v>
      </c>
      <c r="F111" s="86"/>
      <c r="G111" s="87">
        <f>IF(COUNT(H111:L111)&lt;1,0,LARGE(H111:L111,1))+IF(COUNT(H111:L111)&lt;2,0,LARGE(H111:L111,2))+IF(COUNT(H111:L111)&lt;3,0,LARGE(H111:L111,3))</f>
        <v>0</v>
      </c>
      <c r="H111" s="88"/>
      <c r="I111" s="89"/>
      <c r="J111" s="89"/>
      <c r="K111" s="89"/>
      <c r="L111" s="89"/>
      <c r="M111" s="90">
        <f>IF(COUNT(Q111:AT111)&lt;1,0,LARGE(Q111:AT111,1))+IF(COUNT(Q111:AT111)&lt;2,0,LARGE(Q111:AT111,2))+IF(COUNT(Q111:AT111)&lt;3,0,LARGE(Q111:AT111,3))+IF(COUNT(Q111:AT111)&lt;4,0,LARGE(Q111:AT111,4))</f>
        <v>0</v>
      </c>
      <c r="N111" s="91">
        <f>IF(COUNT(BD111:BI111)&lt;1,0,LARGE(BD111:BI111,1))+IF(COUNT(BD111:BI111)&lt;2,0,LARGE(BD111:BI111,2))+IF(COUNT(BD111:BI111)&lt;3,0,LARGE(BD111:BI111,3))</f>
        <v>231</v>
      </c>
      <c r="O111" s="92">
        <f>SUM(AU111:BC111)</f>
        <v>0</v>
      </c>
      <c r="P111" s="74"/>
      <c r="Q111" s="80"/>
      <c r="R111" s="80"/>
      <c r="S111" s="80"/>
      <c r="T111" s="80"/>
      <c r="U111" s="80"/>
      <c r="V111" s="93"/>
      <c r="W111" s="80"/>
      <c r="X111" s="80"/>
      <c r="Y111" s="80"/>
      <c r="Z111" s="80"/>
      <c r="AA111" s="80"/>
      <c r="AB111" s="82"/>
      <c r="AC111" s="80"/>
      <c r="AD111" s="80"/>
      <c r="AE111" s="80"/>
      <c r="AF111" s="80"/>
      <c r="AG111" s="94"/>
      <c r="AH111" s="82"/>
      <c r="AI111" s="79"/>
      <c r="AJ111" s="79"/>
      <c r="AK111" s="79"/>
      <c r="AL111" s="79"/>
      <c r="AM111" s="79"/>
      <c r="AN111" s="82"/>
      <c r="AO111" s="80"/>
      <c r="AP111" s="80"/>
      <c r="AQ111" s="80"/>
      <c r="AR111" s="80"/>
      <c r="AS111" s="80"/>
      <c r="AT111" s="82"/>
      <c r="AU111" s="79"/>
      <c r="AV111" s="79"/>
      <c r="AW111" s="79"/>
      <c r="AX111" s="79"/>
      <c r="AY111" s="79"/>
      <c r="AZ111" s="79"/>
      <c r="BA111" s="79"/>
      <c r="BB111" s="81"/>
      <c r="BC111" s="82"/>
      <c r="BD111" s="79">
        <v>231</v>
      </c>
      <c r="BE111" s="79"/>
      <c r="BF111" s="79"/>
      <c r="BG111" s="79"/>
      <c r="BH111" s="81"/>
      <c r="BI111" s="82"/>
      <c r="BJ111" s="85"/>
      <c r="BK111" s="85"/>
      <c r="BL111" s="85"/>
      <c r="BM111" s="85"/>
      <c r="BN111" s="85"/>
    </row>
    <row r="112" spans="1:66" ht="21">
      <c r="A112" s="66">
        <f t="shared" si="4"/>
        <v>106</v>
      </c>
      <c r="B112" s="112" t="s">
        <v>207</v>
      </c>
      <c r="C112" s="113" t="s">
        <v>87</v>
      </c>
      <c r="D112" s="128"/>
      <c r="E112" s="126">
        <f>F112+G112+M112+N112+O112</f>
        <v>202</v>
      </c>
      <c r="F112" s="86"/>
      <c r="G112" s="87">
        <f>IF(COUNT(H112:L112)&lt;1,0,LARGE(H112:L112,1))+IF(COUNT(H112:L112)&lt;2,0,LARGE(H112:L112,2))+IF(COUNT(H112:L112)&lt;3,0,LARGE(H112:L112,3))</f>
        <v>0</v>
      </c>
      <c r="H112" s="88"/>
      <c r="I112" s="89"/>
      <c r="J112" s="89"/>
      <c r="K112" s="89"/>
      <c r="L112" s="89"/>
      <c r="M112" s="90">
        <f>IF(COUNT(Q112:AT112)&lt;1,0,LARGE(Q112:AT112,1))+IF(COUNT(Q112:AT112)&lt;2,0,LARGE(Q112:AT112,2))+IF(COUNT(Q112:AT112)&lt;3,0,LARGE(Q112:AT112,3))+IF(COUNT(Q112:AT112)&lt;4,0,LARGE(Q112:AT112,4))</f>
        <v>152</v>
      </c>
      <c r="N112" s="91">
        <f>IF(COUNT(BD112:BI112)&lt;1,0,LARGE(BD112:BI112,1))+IF(COUNT(BD112:BI112)&lt;2,0,LARGE(BD112:BI112,2))+IF(COUNT(BD112:BI112)&lt;3,0,LARGE(BD112:BI112,3))</f>
        <v>0</v>
      </c>
      <c r="O112" s="92">
        <f>SUM(AU112:BC112)</f>
        <v>50</v>
      </c>
      <c r="P112" s="74"/>
      <c r="Q112" s="80"/>
      <c r="R112" s="80"/>
      <c r="S112" s="80">
        <v>152</v>
      </c>
      <c r="T112" s="80"/>
      <c r="U112" s="80"/>
      <c r="V112" s="93"/>
      <c r="W112" s="80"/>
      <c r="X112" s="80"/>
      <c r="Y112" s="80"/>
      <c r="Z112" s="80"/>
      <c r="AA112" s="80"/>
      <c r="AB112" s="82"/>
      <c r="AC112" s="80"/>
      <c r="AD112" s="80"/>
      <c r="AE112" s="80"/>
      <c r="AF112" s="80"/>
      <c r="AG112" s="94"/>
      <c r="AH112" s="82"/>
      <c r="AI112" s="79"/>
      <c r="AJ112" s="79"/>
      <c r="AK112" s="79"/>
      <c r="AL112" s="79"/>
      <c r="AM112" s="79"/>
      <c r="AN112" s="82"/>
      <c r="AO112" s="80"/>
      <c r="AP112" s="80"/>
      <c r="AQ112" s="80"/>
      <c r="AR112" s="80"/>
      <c r="AS112" s="80"/>
      <c r="AT112" s="82"/>
      <c r="AU112" s="79"/>
      <c r="AV112" s="79"/>
      <c r="AW112" s="79"/>
      <c r="AX112" s="79"/>
      <c r="AY112" s="79"/>
      <c r="AZ112" s="79"/>
      <c r="BA112" s="79"/>
      <c r="BB112" s="81">
        <v>50</v>
      </c>
      <c r="BC112" s="82"/>
      <c r="BD112" s="79"/>
      <c r="BE112" s="79"/>
      <c r="BF112" s="79"/>
      <c r="BG112" s="79"/>
      <c r="BH112" s="81"/>
      <c r="BI112" s="82"/>
      <c r="BJ112" s="85"/>
      <c r="BK112" s="85"/>
      <c r="BL112" s="85"/>
      <c r="BM112" s="85"/>
      <c r="BN112" s="85"/>
    </row>
    <row r="113" spans="1:66" ht="21">
      <c r="A113" s="66">
        <f t="shared" si="4"/>
        <v>107</v>
      </c>
      <c r="B113" s="117" t="s">
        <v>224</v>
      </c>
      <c r="C113" s="118" t="s">
        <v>225</v>
      </c>
      <c r="D113" s="129" t="s">
        <v>35</v>
      </c>
      <c r="E113" s="126">
        <f>F113+G113+M113+N113+O113</f>
        <v>154</v>
      </c>
      <c r="F113" s="86"/>
      <c r="G113" s="87">
        <f>IF(COUNT(H113:L113)&lt;1,0,LARGE(H113:L113,1))+IF(COUNT(H113:L113)&lt;2,0,LARGE(H113:L113,2))+IF(COUNT(H113:L113)&lt;3,0,LARGE(H113:L113,3))</f>
        <v>0</v>
      </c>
      <c r="H113" s="88"/>
      <c r="I113" s="89"/>
      <c r="J113" s="89"/>
      <c r="K113" s="89"/>
      <c r="L113" s="89"/>
      <c r="M113" s="90">
        <f>IF(COUNT(Q113:AT113)&lt;1,0,LARGE(Q113:AT113,1))+IF(COUNT(Q113:AT113)&lt;2,0,LARGE(Q113:AT113,2))+IF(COUNT(Q113:AT113)&lt;3,0,LARGE(Q113:AT113,3))+IF(COUNT(Q113:AT113)&lt;4,0,LARGE(Q113:AT113,4))</f>
        <v>0</v>
      </c>
      <c r="N113" s="91">
        <f>IF(COUNT(BD113:BI113)&lt;1,0,LARGE(BD113:BI113,1))+IF(COUNT(BD113:BI113)&lt;2,0,LARGE(BD113:BI113,2))+IF(COUNT(BD113:BI113)&lt;3,0,LARGE(BD113:BI113,3))</f>
        <v>154</v>
      </c>
      <c r="O113" s="92">
        <f>SUM(AU113:BC113)</f>
        <v>0</v>
      </c>
      <c r="P113" s="74"/>
      <c r="Q113" s="80"/>
      <c r="R113" s="80"/>
      <c r="S113" s="80"/>
      <c r="T113" s="80"/>
      <c r="U113" s="80"/>
      <c r="V113" s="93"/>
      <c r="W113" s="80"/>
      <c r="X113" s="80"/>
      <c r="Y113" s="80"/>
      <c r="Z113" s="80"/>
      <c r="AA113" s="80"/>
      <c r="AB113" s="82"/>
      <c r="AC113" s="80"/>
      <c r="AD113" s="80"/>
      <c r="AE113" s="80"/>
      <c r="AF113" s="80"/>
      <c r="AG113" s="94"/>
      <c r="AH113" s="82"/>
      <c r="AI113" s="79"/>
      <c r="AJ113" s="79"/>
      <c r="AK113" s="79"/>
      <c r="AL113" s="79"/>
      <c r="AM113" s="79"/>
      <c r="AN113" s="82"/>
      <c r="AO113" s="80"/>
      <c r="AP113" s="80"/>
      <c r="AQ113" s="80"/>
      <c r="AR113" s="80"/>
      <c r="AS113" s="80"/>
      <c r="AT113" s="82"/>
      <c r="AU113" s="79"/>
      <c r="AV113" s="79"/>
      <c r="AW113" s="79"/>
      <c r="AX113" s="105"/>
      <c r="AY113" s="106"/>
      <c r="AZ113" s="107"/>
      <c r="BA113" s="105"/>
      <c r="BB113"/>
      <c r="BC113" s="103"/>
      <c r="BD113" s="79"/>
      <c r="BE113" s="79"/>
      <c r="BF113" s="79"/>
      <c r="BG113" s="79"/>
      <c r="BH113" s="81">
        <v>154</v>
      </c>
      <c r="BI113" s="82"/>
      <c r="BJ113" s="85"/>
      <c r="BK113" s="85"/>
      <c r="BL113" s="85"/>
      <c r="BM113" s="85"/>
      <c r="BN113" s="85"/>
    </row>
    <row r="114" spans="1:66" ht="21">
      <c r="A114" s="66">
        <f t="shared" si="4"/>
        <v>108</v>
      </c>
      <c r="B114" s="112" t="s">
        <v>261</v>
      </c>
      <c r="C114" s="113" t="s">
        <v>262</v>
      </c>
      <c r="D114" s="128" t="s">
        <v>35</v>
      </c>
      <c r="E114" s="126">
        <f>F114+G114+M114+N114+O114</f>
        <v>150</v>
      </c>
      <c r="F114" s="86"/>
      <c r="G114" s="87">
        <f>IF(COUNT(H114:L114)&lt;1,0,LARGE(H114:L114,1))+IF(COUNT(H114:L114)&lt;2,0,LARGE(H114:L114,2))+IF(COUNT(H114:L114)&lt;3,0,LARGE(H114:L114,3))</f>
        <v>0</v>
      </c>
      <c r="H114" s="88"/>
      <c r="I114" s="89"/>
      <c r="J114" s="89"/>
      <c r="K114" s="89"/>
      <c r="L114" s="89"/>
      <c r="M114" s="90">
        <f>IF(COUNT(Q114:AT114)&lt;1,0,LARGE(Q114:AT114,1))+IF(COUNT(Q114:AT114)&lt;2,0,LARGE(Q114:AT114,2))+IF(COUNT(Q114:AT114)&lt;3,0,LARGE(Q114:AT114,3))+IF(COUNT(Q114:AT114)&lt;4,0,LARGE(Q114:AT114,4))</f>
        <v>0</v>
      </c>
      <c r="N114" s="91">
        <f>IF(COUNT(BD114:BI114)&lt;1,0,LARGE(BD114:BI114,1))+IF(COUNT(BD114:BI114)&lt;2,0,LARGE(BD114:BI114,2))+IF(COUNT(BD114:BI114)&lt;3,0,LARGE(BD114:BI114,3))</f>
        <v>150</v>
      </c>
      <c r="O114" s="92">
        <f>SUM(AU114:BC114)</f>
        <v>0</v>
      </c>
      <c r="P114" s="74"/>
      <c r="Q114" s="80"/>
      <c r="R114" s="80"/>
      <c r="S114" s="80"/>
      <c r="T114" s="80"/>
      <c r="U114" s="80"/>
      <c r="V114" s="93"/>
      <c r="W114" s="80"/>
      <c r="X114" s="80"/>
      <c r="Y114" s="80"/>
      <c r="Z114" s="80"/>
      <c r="AA114" s="80"/>
      <c r="AB114" s="82"/>
      <c r="AC114" s="80"/>
      <c r="AD114" s="80"/>
      <c r="AE114" s="80"/>
      <c r="AF114" s="80"/>
      <c r="AG114" s="94"/>
      <c r="AH114" s="82"/>
      <c r="AI114" s="79"/>
      <c r="AJ114" s="79"/>
      <c r="AK114" s="79"/>
      <c r="AL114" s="79"/>
      <c r="AM114" s="79"/>
      <c r="AN114" s="82"/>
      <c r="AO114" s="80"/>
      <c r="AP114" s="80"/>
      <c r="AQ114" s="80"/>
      <c r="AR114" s="80"/>
      <c r="AS114" s="80"/>
      <c r="AT114" s="82"/>
      <c r="AU114" s="79"/>
      <c r="AV114" s="79"/>
      <c r="AW114" s="79"/>
      <c r="AX114" s="79"/>
      <c r="AY114" s="79"/>
      <c r="AZ114" s="79"/>
      <c r="BA114" s="79"/>
      <c r="BB114" s="81"/>
      <c r="BC114" s="82"/>
      <c r="BD114" s="79">
        <v>150</v>
      </c>
      <c r="BE114" s="79"/>
      <c r="BF114" s="79"/>
      <c r="BG114" s="79"/>
      <c r="BH114" s="81"/>
      <c r="BI114" s="82"/>
      <c r="BJ114" s="85"/>
      <c r="BK114" s="85"/>
      <c r="BL114" s="85"/>
      <c r="BM114" s="85"/>
      <c r="BN114" s="85"/>
    </row>
    <row r="115" spans="1:66" ht="21">
      <c r="A115" s="66">
        <f t="shared" si="4"/>
        <v>109</v>
      </c>
      <c r="B115" s="112" t="s">
        <v>263</v>
      </c>
      <c r="C115" s="113" t="s">
        <v>264</v>
      </c>
      <c r="D115" s="128" t="s">
        <v>35</v>
      </c>
      <c r="E115" s="126">
        <f>F115+G115+M115+N115+O115</f>
        <v>150</v>
      </c>
      <c r="F115" s="86"/>
      <c r="G115" s="87">
        <f>IF(COUNT(H115:L115)&lt;1,0,LARGE(H115:L115,1))+IF(COUNT(H115:L115)&lt;2,0,LARGE(H115:L115,2))+IF(COUNT(H115:L115)&lt;3,0,LARGE(H115:L115,3))</f>
        <v>0</v>
      </c>
      <c r="H115" s="88"/>
      <c r="I115" s="89"/>
      <c r="J115" s="89"/>
      <c r="K115" s="89"/>
      <c r="L115" s="89"/>
      <c r="M115" s="90">
        <f>IF(COUNT(Q115:AT115)&lt;1,0,LARGE(Q115:AT115,1))+IF(COUNT(Q115:AT115)&lt;2,0,LARGE(Q115:AT115,2))+IF(COUNT(Q115:AT115)&lt;3,0,LARGE(Q115:AT115,3))+IF(COUNT(Q115:AT115)&lt;4,0,LARGE(Q115:AT115,4))</f>
        <v>0</v>
      </c>
      <c r="N115" s="91">
        <f>IF(COUNT(BD115:BI115)&lt;1,0,LARGE(BD115:BI115,1))+IF(COUNT(BD115:BI115)&lt;2,0,LARGE(BD115:BI115,2))+IF(COUNT(BD115:BI115)&lt;3,0,LARGE(BD115:BI115,3))</f>
        <v>150</v>
      </c>
      <c r="O115" s="92">
        <f>SUM(AU115:BC115)</f>
        <v>0</v>
      </c>
      <c r="P115" s="74"/>
      <c r="Q115" s="80"/>
      <c r="R115" s="80"/>
      <c r="S115" s="80"/>
      <c r="T115" s="80"/>
      <c r="U115" s="80"/>
      <c r="V115" s="93"/>
      <c r="W115" s="80"/>
      <c r="X115" s="80"/>
      <c r="Y115" s="80"/>
      <c r="Z115" s="80"/>
      <c r="AA115" s="80"/>
      <c r="AB115" s="82"/>
      <c r="AC115" s="80"/>
      <c r="AD115" s="80"/>
      <c r="AE115" s="80"/>
      <c r="AF115" s="80"/>
      <c r="AG115" s="94"/>
      <c r="AH115" s="82"/>
      <c r="AI115" s="79"/>
      <c r="AJ115" s="79"/>
      <c r="AK115" s="79"/>
      <c r="AL115" s="79"/>
      <c r="AM115" s="79"/>
      <c r="AN115" s="82"/>
      <c r="AO115" s="80"/>
      <c r="AP115" s="80"/>
      <c r="AQ115" s="80"/>
      <c r="AR115" s="80"/>
      <c r="AS115" s="80"/>
      <c r="AT115" s="82"/>
      <c r="AU115" s="79"/>
      <c r="AV115" s="79"/>
      <c r="AW115" s="79"/>
      <c r="AX115" s="79"/>
      <c r="AY115" s="79"/>
      <c r="AZ115" s="79"/>
      <c r="BA115" s="79"/>
      <c r="BB115" s="81"/>
      <c r="BC115" s="82"/>
      <c r="BD115" s="79">
        <v>150</v>
      </c>
      <c r="BE115" s="79"/>
      <c r="BF115" s="79"/>
      <c r="BG115" s="79"/>
      <c r="BH115" s="81"/>
      <c r="BI115" s="82"/>
      <c r="BJ115" s="85"/>
      <c r="BK115" s="85"/>
      <c r="BL115" s="85"/>
      <c r="BM115" s="85"/>
      <c r="BN115" s="85"/>
    </row>
    <row r="116" spans="1:66" ht="21">
      <c r="A116" s="66">
        <f t="shared" si="4"/>
        <v>110</v>
      </c>
      <c r="B116" s="112" t="s">
        <v>247</v>
      </c>
      <c r="C116" s="113" t="s">
        <v>248</v>
      </c>
      <c r="D116" s="128" t="s">
        <v>41</v>
      </c>
      <c r="E116" s="126">
        <f>F116+G116+M116+N116+O116</f>
        <v>100</v>
      </c>
      <c r="F116" s="86"/>
      <c r="G116" s="87">
        <f>IF(COUNT(H116:L116)&lt;1,0,LARGE(H116:L116,1))+IF(COUNT(H116:L116)&lt;2,0,LARGE(H116:L116,2))+IF(COUNT(H116:L116)&lt;3,0,LARGE(H116:L116,3))</f>
        <v>0</v>
      </c>
      <c r="H116" s="88"/>
      <c r="I116" s="89"/>
      <c r="J116" s="89"/>
      <c r="K116" s="89"/>
      <c r="L116" s="89"/>
      <c r="M116" s="90">
        <f>IF(COUNT(Q116:AT116)&lt;1,0,LARGE(Q116:AT116,1))+IF(COUNT(Q116:AT116)&lt;2,0,LARGE(Q116:AT116,2))+IF(COUNT(Q116:AT116)&lt;3,0,LARGE(Q116:AT116,3))+IF(COUNT(Q116:AT116)&lt;4,0,LARGE(Q116:AT116,4))</f>
        <v>0</v>
      </c>
      <c r="N116" s="91">
        <f>IF(COUNT(BD116:BI116)&lt;1,0,LARGE(BD116:BI116,1))+IF(COUNT(BD116:BI116)&lt;2,0,LARGE(BD116:BI116,2))+IF(COUNT(BD116:BI116)&lt;3,0,LARGE(BD116:BI116,3))</f>
        <v>0</v>
      </c>
      <c r="O116" s="92">
        <f>SUM(AU116:BC116)</f>
        <v>100</v>
      </c>
      <c r="P116" s="74"/>
      <c r="Q116" s="80"/>
      <c r="R116" s="80"/>
      <c r="S116" s="80"/>
      <c r="T116" s="80"/>
      <c r="U116" s="80"/>
      <c r="V116" s="93"/>
      <c r="W116" s="80"/>
      <c r="X116" s="80"/>
      <c r="Y116" s="80"/>
      <c r="Z116" s="80"/>
      <c r="AA116" s="80"/>
      <c r="AB116" s="82"/>
      <c r="AC116" s="80"/>
      <c r="AD116" s="80"/>
      <c r="AE116" s="80"/>
      <c r="AF116" s="80"/>
      <c r="AG116" s="94"/>
      <c r="AH116" s="82"/>
      <c r="AI116" s="79"/>
      <c r="AJ116" s="79"/>
      <c r="AK116" s="79"/>
      <c r="AL116" s="79"/>
      <c r="AM116" s="79"/>
      <c r="AN116" s="82"/>
      <c r="AO116" s="80"/>
      <c r="AP116" s="80"/>
      <c r="AQ116" s="80"/>
      <c r="AR116" s="80"/>
      <c r="AS116" s="80"/>
      <c r="AT116" s="82"/>
      <c r="AU116" s="79"/>
      <c r="AV116" s="79"/>
      <c r="AW116" s="79"/>
      <c r="AX116" s="79">
        <v>40</v>
      </c>
      <c r="AY116" s="79">
        <v>60</v>
      </c>
      <c r="AZ116" s="79"/>
      <c r="BA116" s="79"/>
      <c r="BB116" s="81"/>
      <c r="BC116" s="82"/>
      <c r="BD116" s="79"/>
      <c r="BE116" s="79"/>
      <c r="BF116" s="79"/>
      <c r="BG116" s="79"/>
      <c r="BH116" s="81"/>
      <c r="BI116" s="82"/>
      <c r="BJ116" s="85"/>
      <c r="BK116" s="85"/>
      <c r="BL116" s="85"/>
      <c r="BM116" s="85"/>
      <c r="BN116" s="85"/>
    </row>
    <row r="117" spans="1:66" ht="21">
      <c r="A117" s="66">
        <f t="shared" si="4"/>
        <v>111</v>
      </c>
      <c r="B117" s="112" t="s">
        <v>250</v>
      </c>
      <c r="C117" s="113" t="s">
        <v>235</v>
      </c>
      <c r="D117" s="128" t="s">
        <v>39</v>
      </c>
      <c r="E117" s="126">
        <f>F117+G117+M117+N117+O117</f>
        <v>80</v>
      </c>
      <c r="F117" s="86"/>
      <c r="G117" s="87">
        <f>IF(COUNT(H117:L117)&lt;1,0,LARGE(H117:L117,1))+IF(COUNT(H117:L117)&lt;2,0,LARGE(H117:L117,2))+IF(COUNT(H117:L117)&lt;3,0,LARGE(H117:L117,3))</f>
        <v>0</v>
      </c>
      <c r="H117" s="88"/>
      <c r="I117" s="89"/>
      <c r="J117" s="89"/>
      <c r="K117" s="89"/>
      <c r="L117" s="89"/>
      <c r="M117" s="90">
        <f>IF(COUNT(Q117:AT117)&lt;1,0,LARGE(Q117:AT117,1))+IF(COUNT(Q117:AT117)&lt;2,0,LARGE(Q117:AT117,2))+IF(COUNT(Q117:AT117)&lt;3,0,LARGE(Q117:AT117,3))+IF(COUNT(Q117:AT117)&lt;4,0,LARGE(Q117:AT117,4))</f>
        <v>0</v>
      </c>
      <c r="N117" s="91">
        <f>IF(COUNT(BD117:BI117)&lt;1,0,LARGE(BD117:BI117,1))+IF(COUNT(BD117:BI117)&lt;2,0,LARGE(BD117:BI117,2))+IF(COUNT(BD117:BI117)&lt;3,0,LARGE(BD117:BI117,3))</f>
        <v>0</v>
      </c>
      <c r="O117" s="92">
        <f>SUM(AU117:BC117)</f>
        <v>80</v>
      </c>
      <c r="P117" s="74"/>
      <c r="Q117" s="80"/>
      <c r="R117" s="80"/>
      <c r="S117" s="80"/>
      <c r="T117" s="80"/>
      <c r="U117" s="80"/>
      <c r="V117" s="93"/>
      <c r="W117" s="80"/>
      <c r="X117" s="80"/>
      <c r="Y117" s="80"/>
      <c r="Z117" s="80"/>
      <c r="AA117" s="80"/>
      <c r="AB117" s="82"/>
      <c r="AC117" s="80"/>
      <c r="AD117" s="80"/>
      <c r="AE117" s="80"/>
      <c r="AF117" s="80"/>
      <c r="AG117" s="94"/>
      <c r="AH117" s="82"/>
      <c r="AI117" s="79"/>
      <c r="AJ117" s="79"/>
      <c r="AK117" s="79"/>
      <c r="AL117" s="79"/>
      <c r="AM117" s="79"/>
      <c r="AN117" s="82"/>
      <c r="AO117" s="80"/>
      <c r="AP117" s="80"/>
      <c r="AQ117" s="80"/>
      <c r="AR117" s="80"/>
      <c r="AS117" s="80"/>
      <c r="AT117" s="82"/>
      <c r="AU117" s="79"/>
      <c r="AV117" s="79"/>
      <c r="AW117" s="79"/>
      <c r="AX117" s="79">
        <v>60</v>
      </c>
      <c r="AY117" s="79">
        <v>20</v>
      </c>
      <c r="AZ117" s="79"/>
      <c r="BA117" s="79"/>
      <c r="BB117" s="81"/>
      <c r="BC117" s="82"/>
      <c r="BD117" s="79"/>
      <c r="BE117" s="79"/>
      <c r="BF117" s="79"/>
      <c r="BG117" s="79"/>
      <c r="BH117" s="81"/>
      <c r="BI117" s="82"/>
      <c r="BJ117" s="85"/>
      <c r="BK117" s="85"/>
      <c r="BL117" s="85"/>
      <c r="BM117" s="85"/>
      <c r="BN117" s="85"/>
    </row>
    <row r="118" spans="1:66" ht="21">
      <c r="A118" s="66">
        <f t="shared" si="4"/>
        <v>112</v>
      </c>
      <c r="B118" s="112" t="s">
        <v>226</v>
      </c>
      <c r="C118" s="113" t="s">
        <v>227</v>
      </c>
      <c r="D118" s="128" t="s">
        <v>35</v>
      </c>
      <c r="E118" s="126">
        <f>F118+G118+M118+N118+O118</f>
        <v>76</v>
      </c>
      <c r="F118" s="86"/>
      <c r="G118" s="87">
        <f>IF(COUNT(H118:L118)&lt;1,0,LARGE(H118:L118,1))+IF(COUNT(H118:L118)&lt;2,0,LARGE(H118:L118,2))+IF(COUNT(H118:L118)&lt;3,0,LARGE(H118:L118,3))</f>
        <v>0</v>
      </c>
      <c r="H118" s="88"/>
      <c r="I118" s="89"/>
      <c r="J118" s="89"/>
      <c r="K118" s="89"/>
      <c r="L118" s="89"/>
      <c r="M118" s="90">
        <f>IF(COUNT(Q118:AT118)&lt;1,0,LARGE(Q118:AT118,1))+IF(COUNT(Q118:AT118)&lt;2,0,LARGE(Q118:AT118,2))+IF(COUNT(Q118:AT118)&lt;3,0,LARGE(Q118:AT118,3))+IF(COUNT(Q118:AT118)&lt;4,0,LARGE(Q118:AT118,4))</f>
        <v>0</v>
      </c>
      <c r="N118" s="91">
        <f>IF(COUNT(BD118:BI118)&lt;1,0,LARGE(BD118:BI118,1))+IF(COUNT(BD118:BI118)&lt;2,0,LARGE(BD118:BI118,2))+IF(COUNT(BD118:BI118)&lt;3,0,LARGE(BD118:BI118,3))</f>
        <v>76</v>
      </c>
      <c r="O118" s="92">
        <f>SUM(AU118:BC118)</f>
        <v>0</v>
      </c>
      <c r="P118" s="74"/>
      <c r="Q118" s="80"/>
      <c r="R118" s="80"/>
      <c r="S118" s="80"/>
      <c r="T118" s="80"/>
      <c r="U118" s="80"/>
      <c r="V118" s="93"/>
      <c r="W118" s="80"/>
      <c r="X118" s="80"/>
      <c r="Y118" s="80"/>
      <c r="Z118" s="80"/>
      <c r="AA118" s="80"/>
      <c r="AB118" s="82"/>
      <c r="AC118" s="80"/>
      <c r="AD118" s="80"/>
      <c r="AE118" s="80"/>
      <c r="AF118" s="80"/>
      <c r="AG118" s="94"/>
      <c r="AH118" s="82"/>
      <c r="AI118" s="79"/>
      <c r="AJ118" s="79"/>
      <c r="AK118" s="79"/>
      <c r="AL118" s="79"/>
      <c r="AM118" s="79"/>
      <c r="AN118" s="82"/>
      <c r="AO118" s="80"/>
      <c r="AP118" s="80"/>
      <c r="AQ118" s="80"/>
      <c r="AR118" s="80"/>
      <c r="AS118" s="80"/>
      <c r="AT118" s="82"/>
      <c r="AU118" s="79"/>
      <c r="AV118" s="79"/>
      <c r="AW118" s="79"/>
      <c r="AX118" s="79"/>
      <c r="AY118" s="79"/>
      <c r="AZ118" s="79"/>
      <c r="BA118" s="79"/>
      <c r="BB118" s="81"/>
      <c r="BC118" s="82"/>
      <c r="BD118" s="79"/>
      <c r="BE118" s="79"/>
      <c r="BF118" s="79"/>
      <c r="BG118" s="79"/>
      <c r="BH118" s="81">
        <v>76</v>
      </c>
      <c r="BI118" s="82"/>
      <c r="BJ118" s="85"/>
      <c r="BK118" s="85"/>
      <c r="BL118" s="85"/>
      <c r="BM118" s="85"/>
      <c r="BN118" s="85"/>
    </row>
    <row r="119" spans="1:66" ht="21">
      <c r="A119" s="66">
        <f t="shared" si="4"/>
        <v>113</v>
      </c>
      <c r="B119" s="112" t="s">
        <v>249</v>
      </c>
      <c r="C119" s="113" t="s">
        <v>67</v>
      </c>
      <c r="D119" s="128" t="s">
        <v>39</v>
      </c>
      <c r="E119" s="126">
        <f>F119+G119+M119+N119+O119</f>
        <v>40</v>
      </c>
      <c r="F119" s="86"/>
      <c r="G119" s="87">
        <f>IF(COUNT(H119:L119)&lt;1,0,LARGE(H119:L119,1))+IF(COUNT(H119:L119)&lt;2,0,LARGE(H119:L119,2))+IF(COUNT(H119:L119)&lt;3,0,LARGE(H119:L119,3))</f>
        <v>0</v>
      </c>
      <c r="H119" s="88"/>
      <c r="I119" s="89"/>
      <c r="J119" s="89"/>
      <c r="K119" s="89"/>
      <c r="L119" s="89"/>
      <c r="M119" s="90">
        <f>IF(COUNT(Q119:AT119)&lt;1,0,LARGE(Q119:AT119,1))+IF(COUNT(Q119:AT119)&lt;2,0,LARGE(Q119:AT119,2))+IF(COUNT(Q119:AT119)&lt;3,0,LARGE(Q119:AT119,3))+IF(COUNT(Q119:AT119)&lt;4,0,LARGE(Q119:AT119,4))</f>
        <v>0</v>
      </c>
      <c r="N119" s="91">
        <f>IF(COUNT(BD119:BI119)&lt;1,0,LARGE(BD119:BI119,1))+IF(COUNT(BD119:BI119)&lt;2,0,LARGE(BD119:BI119,2))+IF(COUNT(BD119:BI119)&lt;3,0,LARGE(BD119:BI119,3))</f>
        <v>0</v>
      </c>
      <c r="O119" s="92">
        <f>SUM(AU119:BC119)</f>
        <v>40</v>
      </c>
      <c r="P119" s="74"/>
      <c r="Q119" s="80"/>
      <c r="R119" s="80"/>
      <c r="S119" s="80"/>
      <c r="T119" s="80"/>
      <c r="U119" s="80"/>
      <c r="V119" s="93"/>
      <c r="W119" s="80"/>
      <c r="X119" s="80"/>
      <c r="Y119" s="80"/>
      <c r="Z119" s="80"/>
      <c r="AA119" s="80"/>
      <c r="AB119" s="82"/>
      <c r="AC119" s="80"/>
      <c r="AD119" s="80"/>
      <c r="AE119" s="80"/>
      <c r="AF119" s="80"/>
      <c r="AG119" s="94"/>
      <c r="AH119" s="82"/>
      <c r="AI119" s="79"/>
      <c r="AJ119" s="79"/>
      <c r="AK119" s="79"/>
      <c r="AL119" s="79"/>
      <c r="AM119" s="79"/>
      <c r="AN119" s="82"/>
      <c r="AO119" s="80"/>
      <c r="AP119" s="80"/>
      <c r="AQ119" s="80"/>
      <c r="AR119" s="80"/>
      <c r="AS119" s="80"/>
      <c r="AT119" s="82"/>
      <c r="AU119" s="79"/>
      <c r="AV119" s="79"/>
      <c r="AW119" s="79"/>
      <c r="AX119" s="79">
        <v>20</v>
      </c>
      <c r="AY119" s="79">
        <v>20</v>
      </c>
      <c r="AZ119" s="79"/>
      <c r="BA119" s="79"/>
      <c r="BB119" s="81"/>
      <c r="BC119" s="82"/>
      <c r="BD119" s="79"/>
      <c r="BE119" s="79"/>
      <c r="BF119" s="79"/>
      <c r="BG119" s="79"/>
      <c r="BH119" s="81"/>
      <c r="BI119" s="82"/>
      <c r="BJ119" s="85"/>
      <c r="BK119" s="85"/>
      <c r="BL119" s="85"/>
      <c r="BM119" s="85"/>
      <c r="BN119" s="85"/>
    </row>
    <row r="120" spans="1:66" ht="21">
      <c r="A120" s="66">
        <f t="shared" si="4"/>
        <v>114</v>
      </c>
      <c r="B120" s="112"/>
      <c r="C120" s="113"/>
      <c r="D120" s="128"/>
      <c r="E120" s="126">
        <f>F120+G120+M120+N120+O120</f>
        <v>0</v>
      </c>
      <c r="F120" s="86"/>
      <c r="G120" s="87">
        <f>IF(COUNT(H120:L120)&lt;1,0,LARGE(H120:L120,1))+IF(COUNT(H120:L120)&lt;2,0,LARGE(H120:L120,2))+IF(COUNT(H120:L120)&lt;3,0,LARGE(H120:L120,3))</f>
        <v>0</v>
      </c>
      <c r="H120" s="88"/>
      <c r="I120" s="89"/>
      <c r="J120" s="89"/>
      <c r="K120" s="89"/>
      <c r="L120" s="89"/>
      <c r="M120" s="90">
        <f>IF(COUNT(Q120:AT120)&lt;1,0,LARGE(Q120:AT120,1))+IF(COUNT(Q120:AT120)&lt;2,0,LARGE(Q120:AT120,2))+IF(COUNT(Q120:AT120)&lt;3,0,LARGE(Q120:AT120,3))+IF(COUNT(Q120:AT120)&lt;4,0,LARGE(Q120:AT120,4))</f>
        <v>0</v>
      </c>
      <c r="N120" s="91">
        <f>IF(COUNT(BD120:BI120)&lt;1,0,LARGE(BD120:BI120,1))+IF(COUNT(BD120:BI120)&lt;2,0,LARGE(BD120:BI120,2))+IF(COUNT(BD120:BI120)&lt;3,0,LARGE(BD120:BI120,3))</f>
        <v>0</v>
      </c>
      <c r="O120" s="92">
        <f>SUM(AU120:BC120)</f>
        <v>0</v>
      </c>
      <c r="P120" s="74"/>
      <c r="Q120" s="80"/>
      <c r="R120" s="80"/>
      <c r="S120" s="80"/>
      <c r="T120" s="80"/>
      <c r="U120" s="80"/>
      <c r="V120" s="93"/>
      <c r="W120" s="80"/>
      <c r="X120" s="80"/>
      <c r="Y120" s="80"/>
      <c r="Z120" s="80"/>
      <c r="AA120" s="80"/>
      <c r="AB120" s="82"/>
      <c r="AC120" s="80"/>
      <c r="AD120" s="80"/>
      <c r="AE120" s="80"/>
      <c r="AF120" s="80"/>
      <c r="AG120" s="94"/>
      <c r="AH120" s="82"/>
      <c r="AI120" s="79"/>
      <c r="AJ120" s="79"/>
      <c r="AK120" s="79"/>
      <c r="AL120" s="79"/>
      <c r="AM120" s="79"/>
      <c r="AN120" s="82"/>
      <c r="AO120" s="80"/>
      <c r="AP120" s="80"/>
      <c r="AQ120" s="80"/>
      <c r="AR120" s="80"/>
      <c r="AS120" s="80"/>
      <c r="AT120" s="82"/>
      <c r="AU120" s="79"/>
      <c r="AV120" s="79"/>
      <c r="AW120" s="79"/>
      <c r="AX120" s="79"/>
      <c r="AY120" s="79"/>
      <c r="AZ120" s="79"/>
      <c r="BA120" s="79"/>
      <c r="BB120" s="81"/>
      <c r="BC120" s="82"/>
      <c r="BD120" s="79"/>
      <c r="BE120" s="79"/>
      <c r="BF120" s="79"/>
      <c r="BG120" s="79"/>
      <c r="BH120" s="81"/>
      <c r="BI120" s="82"/>
      <c r="BJ120" s="85"/>
      <c r="BK120" s="85"/>
      <c r="BL120" s="85"/>
      <c r="BM120" s="85"/>
      <c r="BN120" s="85"/>
    </row>
  </sheetData>
  <sheetProtection/>
  <mergeCells count="8">
    <mergeCell ref="AU3:BC3"/>
    <mergeCell ref="BD3:BI3"/>
    <mergeCell ref="I3:L3"/>
    <mergeCell ref="Q3:V3"/>
    <mergeCell ref="W3:AB3"/>
    <mergeCell ref="AC3:AH3"/>
    <mergeCell ref="AI3:AN3"/>
    <mergeCell ref="AO3:AT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VIVA Trade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 Kirchner</dc:creator>
  <cp:keywords/>
  <dc:description/>
  <cp:lastModifiedBy>Karol Kirchner</cp:lastModifiedBy>
  <dcterms:created xsi:type="dcterms:W3CDTF">2019-10-17T10:18:17Z</dcterms:created>
  <dcterms:modified xsi:type="dcterms:W3CDTF">2020-08-24T15:16:22Z</dcterms:modified>
  <cp:category/>
  <cp:version/>
  <cp:contentType/>
  <cp:contentStatus/>
</cp:coreProperties>
</file>